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ECB90B9-6BC8-4F40-8FDF-0C6279ABD71D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4.3.3" sheetId="2" r:id="rId1"/>
    <sheet name="Informasi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9" i="2" l="1"/>
  <c r="AB19" i="2"/>
  <c r="AC19" i="2"/>
  <c r="AD19" i="2"/>
  <c r="AB23" i="2" l="1"/>
  <c r="AC23" i="2"/>
  <c r="AD23" i="2"/>
  <c r="AA23" i="2"/>
  <c r="AA22" i="2"/>
  <c r="AB22" i="2"/>
  <c r="AC22" i="2"/>
  <c r="AD22" i="2"/>
  <c r="V288" i="2"/>
  <c r="U288" i="2"/>
  <c r="T288" i="2"/>
  <c r="S288" i="2"/>
  <c r="AA21" i="2"/>
  <c r="AB21" i="2"/>
  <c r="AC21" i="2"/>
  <c r="AD21" i="2"/>
  <c r="V269" i="2"/>
  <c r="U269" i="2"/>
  <c r="T269" i="2"/>
  <c r="S269" i="2"/>
  <c r="AA20" i="2"/>
  <c r="AB20" i="2"/>
  <c r="AC20" i="2"/>
  <c r="AD20" i="2"/>
  <c r="V247" i="2"/>
  <c r="U247" i="2"/>
  <c r="T247" i="2"/>
  <c r="S247" i="2"/>
  <c r="V233" i="2"/>
  <c r="U233" i="2"/>
  <c r="T233" i="2"/>
  <c r="S233" i="2"/>
  <c r="AA18" i="2"/>
  <c r="AB18" i="2"/>
  <c r="AC18" i="2"/>
  <c r="AD18" i="2"/>
  <c r="V215" i="2"/>
  <c r="U215" i="2"/>
  <c r="T215" i="2"/>
  <c r="S215" i="2"/>
  <c r="AA17" i="2"/>
  <c r="AB17" i="2"/>
  <c r="AC17" i="2"/>
  <c r="AD17" i="2"/>
  <c r="V204" i="2"/>
  <c r="U204" i="2"/>
  <c r="T204" i="2"/>
  <c r="S204" i="2"/>
  <c r="AA16" i="2"/>
  <c r="AB16" i="2"/>
  <c r="AC16" i="2"/>
  <c r="AD16" i="2"/>
  <c r="V186" i="2"/>
  <c r="U186" i="2"/>
  <c r="T186" i="2"/>
  <c r="S186" i="2"/>
  <c r="AA15" i="2"/>
  <c r="AB15" i="2"/>
  <c r="AC15" i="2"/>
  <c r="AD15" i="2"/>
  <c r="V174" i="2"/>
  <c r="U174" i="2"/>
  <c r="T174" i="2"/>
  <c r="S174" i="2"/>
  <c r="AA14" i="2"/>
  <c r="AB14" i="2"/>
  <c r="AC14" i="2"/>
  <c r="AD14" i="2"/>
  <c r="T156" i="2"/>
  <c r="U156" i="2"/>
  <c r="V156" i="2"/>
  <c r="S156" i="2"/>
  <c r="AB13" i="2"/>
  <c r="AC13" i="2"/>
  <c r="AD13" i="2"/>
  <c r="T140" i="2"/>
  <c r="U140" i="2"/>
  <c r="V140" i="2"/>
  <c r="S140" i="2"/>
  <c r="AA13" i="2" s="1"/>
  <c r="AA12" i="2"/>
  <c r="AB12" i="2"/>
  <c r="AC12" i="2"/>
  <c r="AD12" i="2"/>
  <c r="V119" i="2"/>
  <c r="U119" i="2"/>
  <c r="T119" i="2"/>
  <c r="S119" i="2"/>
  <c r="AA11" i="2"/>
  <c r="AB11" i="2"/>
  <c r="AC11" i="2"/>
  <c r="AD11" i="2"/>
  <c r="T98" i="2"/>
  <c r="U98" i="2"/>
  <c r="V98" i="2"/>
  <c r="S98" i="2"/>
  <c r="AA10" i="2"/>
  <c r="AB10" i="2"/>
  <c r="AC10" i="2"/>
  <c r="AD10" i="2"/>
  <c r="V78" i="2"/>
  <c r="U78" i="2"/>
  <c r="T78" i="2"/>
  <c r="S78" i="2"/>
  <c r="AB9" i="2"/>
  <c r="AC9" i="2"/>
  <c r="AD9" i="2"/>
  <c r="AA9" i="2"/>
  <c r="V59" i="2"/>
  <c r="U59" i="2"/>
  <c r="T59" i="2"/>
  <c r="S59" i="2"/>
  <c r="AB8" i="2"/>
  <c r="AC8" i="2"/>
  <c r="AD8" i="2"/>
  <c r="AA8" i="2"/>
  <c r="V41" i="2"/>
  <c r="U41" i="2"/>
  <c r="T41" i="2"/>
  <c r="S41" i="2"/>
  <c r="V171" i="2" l="1"/>
  <c r="V146" i="2" l="1"/>
  <c r="V152" i="2"/>
  <c r="V163" i="2"/>
  <c r="V177" i="2"/>
  <c r="Z23" i="2" l="1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</calcChain>
</file>

<file path=xl/sharedStrings.xml><?xml version="1.0" encoding="utf-8"?>
<sst xmlns="http://schemas.openxmlformats.org/spreadsheetml/2006/main" count="714" uniqueCount="381">
  <si>
    <t>Tahun 2016</t>
  </si>
  <si>
    <t>Tahun 2017</t>
  </si>
  <si>
    <t>Tahun 2018</t>
  </si>
  <si>
    <t>Tahun 2019</t>
  </si>
  <si>
    <t>Tahun 2020</t>
  </si>
  <si>
    <t>Tahun 2021</t>
  </si>
  <si>
    <t>Tahun 2022</t>
  </si>
  <si>
    <t>(1)</t>
  </si>
  <si>
    <t>(2)</t>
  </si>
  <si>
    <t>(3)</t>
  </si>
  <si>
    <t>(4)</t>
  </si>
  <si>
    <t>(5)</t>
  </si>
  <si>
    <t>Wonotunggal</t>
  </si>
  <si>
    <t>-</t>
  </si>
  <si>
    <t>Bandar</t>
  </si>
  <si>
    <t>Blado</t>
  </si>
  <si>
    <t>Reban</t>
  </si>
  <si>
    <t>Bawang</t>
  </si>
  <si>
    <t>Tersono</t>
  </si>
  <si>
    <t>Gringsing</t>
  </si>
  <si>
    <t>Limpung</t>
  </si>
  <si>
    <t>Banyuputih</t>
  </si>
  <si>
    <t>Subah</t>
  </si>
  <si>
    <t>Pecalungan</t>
  </si>
  <si>
    <t>Tulis</t>
  </si>
  <si>
    <t>Kandeman</t>
  </si>
  <si>
    <t>Batang</t>
  </si>
  <si>
    <t>Warungasem</t>
  </si>
  <si>
    <t>DATA MENURUT DESA</t>
  </si>
  <si>
    <t>001</t>
  </si>
  <si>
    <t>SILURAH</t>
  </si>
  <si>
    <t>002</t>
  </si>
  <si>
    <t>SODONG</t>
  </si>
  <si>
    <t>003</t>
  </si>
  <si>
    <t>GRINGGINGSARI</t>
  </si>
  <si>
    <t>004</t>
  </si>
  <si>
    <t>KEDUNGMALANG</t>
  </si>
  <si>
    <t>005</t>
  </si>
  <si>
    <t>SENDANG</t>
  </si>
  <si>
    <t>006</t>
  </si>
  <si>
    <t>WONOTUNGGAL</t>
  </si>
  <si>
    <t>007</t>
  </si>
  <si>
    <t>BROKOH</t>
  </si>
  <si>
    <t>008</t>
  </si>
  <si>
    <t>WATES</t>
  </si>
  <si>
    <t>009</t>
  </si>
  <si>
    <t>BRAYO</t>
  </si>
  <si>
    <t>010</t>
  </si>
  <si>
    <t>KEMLIGI</t>
  </si>
  <si>
    <t>011</t>
  </si>
  <si>
    <t>SIGAYAM</t>
  </si>
  <si>
    <t>012</t>
  </si>
  <si>
    <t>KREYO</t>
  </si>
  <si>
    <t>013</t>
  </si>
  <si>
    <t>SIWATU</t>
  </si>
  <si>
    <t>014</t>
  </si>
  <si>
    <t>DRINGO</t>
  </si>
  <si>
    <t>015</t>
  </si>
  <si>
    <t>PENANGKAN</t>
  </si>
  <si>
    <t>TOMBO</t>
  </si>
  <si>
    <t>WONOMERTO</t>
  </si>
  <si>
    <t>TUMBREP</t>
  </si>
  <si>
    <t>TOSO</t>
  </si>
  <si>
    <t>SIDAYU</t>
  </si>
  <si>
    <t>BINANGUN</t>
  </si>
  <si>
    <t>WONODADI</t>
  </si>
  <si>
    <t>PESALAKAN</t>
  </si>
  <si>
    <t>TAMBAHREJO</t>
  </si>
  <si>
    <t>BANDAR</t>
  </si>
  <si>
    <t>WONOKERTO</t>
  </si>
  <si>
    <t>CANDI</t>
  </si>
  <si>
    <t>PUCANGGADING</t>
  </si>
  <si>
    <t>SIMPAR</t>
  </si>
  <si>
    <t>BATIOMBO</t>
  </si>
  <si>
    <t>016</t>
  </si>
  <si>
    <t>WONOSEGORO</t>
  </si>
  <si>
    <t>018</t>
  </si>
  <si>
    <t>KLUWIH</t>
  </si>
  <si>
    <t>GERLANG</t>
  </si>
  <si>
    <t>KALITENGAH</t>
  </si>
  <si>
    <t>KEMBANGLANGIT</t>
  </si>
  <si>
    <t>GONDANG</t>
  </si>
  <si>
    <t>BISMO</t>
  </si>
  <si>
    <t>KETELENG</t>
  </si>
  <si>
    <t>KALISARI</t>
  </si>
  <si>
    <t>BESANI</t>
  </si>
  <si>
    <t>WONOBODRO</t>
  </si>
  <si>
    <t>BAWANG</t>
  </si>
  <si>
    <t>PESANTREN</t>
  </si>
  <si>
    <t>KAMBANGAN</t>
  </si>
  <si>
    <t>KEPUTON</t>
  </si>
  <si>
    <t>BLADO</t>
  </si>
  <si>
    <t>COKRO</t>
  </si>
  <si>
    <t>020</t>
  </si>
  <si>
    <t>KALIPANCUR</t>
  </si>
  <si>
    <t>021</t>
  </si>
  <si>
    <t>SELOPAJANG BARAT</t>
  </si>
  <si>
    <t>022</t>
  </si>
  <si>
    <t>SELOPAJANG TIMUR</t>
  </si>
  <si>
    <t>PACET</t>
  </si>
  <si>
    <t>MOJOTENGAH</t>
  </si>
  <si>
    <t>CABLIKAN</t>
  </si>
  <si>
    <t>NGROTO</t>
  </si>
  <si>
    <t>NGADIREJO</t>
  </si>
  <si>
    <t>REBAN</t>
  </si>
  <si>
    <t>TAMBAKBOYO</t>
  </si>
  <si>
    <t>ADINUSO</t>
  </si>
  <si>
    <t>KUMESU</t>
  </si>
  <si>
    <t>KEPUNDUNG</t>
  </si>
  <si>
    <t>PADOMASAN</t>
  </si>
  <si>
    <t>SEMAMPIR</t>
  </si>
  <si>
    <t>WONOSOBO</t>
  </si>
  <si>
    <t>SOJOMERTO</t>
  </si>
  <si>
    <t>KARANGANYAR</t>
  </si>
  <si>
    <t>POLODORO</t>
  </si>
  <si>
    <t>017</t>
  </si>
  <si>
    <t>SUKOMANGLI</t>
  </si>
  <si>
    <t>WONOROJO</t>
  </si>
  <si>
    <t>PRANTEN</t>
  </si>
  <si>
    <t>DELES</t>
  </si>
  <si>
    <t>GUNUNGSARI</t>
  </si>
  <si>
    <t>JAMBANGAN</t>
  </si>
  <si>
    <t>KEBATURAN</t>
  </si>
  <si>
    <t>KALIREJO</t>
  </si>
  <si>
    <t>SANGUBANYU</t>
  </si>
  <si>
    <t>WONO SARI</t>
  </si>
  <si>
    <t>JLAMPRANG</t>
  </si>
  <si>
    <t>CANDIGUGUR</t>
  </si>
  <si>
    <t>PANGEMPON</t>
  </si>
  <si>
    <t>SIDOHARJO</t>
  </si>
  <si>
    <t>SURJO</t>
  </si>
  <si>
    <t>SOKA</t>
  </si>
  <si>
    <t>SIBEBEK</t>
  </si>
  <si>
    <t>GETAS</t>
  </si>
  <si>
    <t>PASUSUKAN</t>
  </si>
  <si>
    <t>019</t>
  </si>
  <si>
    <t>CANDIREJO</t>
  </si>
  <si>
    <t>PURBO</t>
  </si>
  <si>
    <t>GONDO</t>
  </si>
  <si>
    <t>BANTENG</t>
  </si>
  <si>
    <t>WANAR</t>
  </si>
  <si>
    <t>SUMURBANGER</t>
  </si>
  <si>
    <t>SIDALANG</t>
  </si>
  <si>
    <t>MARGOSONO</t>
  </si>
  <si>
    <t>PLOSOWANGI</t>
  </si>
  <si>
    <t>BOJA</t>
  </si>
  <si>
    <t>TERSONO</t>
  </si>
  <si>
    <t>PUJUT</t>
  </si>
  <si>
    <t>TANJUNGSARI</t>
  </si>
  <si>
    <t>KRANGGAN</t>
  </si>
  <si>
    <t>KEBUMEN</t>
  </si>
  <si>
    <t>TEGALOMBO</t>
  </si>
  <si>
    <t>SATRIYAN</t>
  </si>
  <si>
    <t>REJOSARI BARAT</t>
  </si>
  <si>
    <t>023</t>
  </si>
  <si>
    <t>REJOSARI TIMUR</t>
  </si>
  <si>
    <t>024</t>
  </si>
  <si>
    <t>HARJOWINANGUN BARAT</t>
  </si>
  <si>
    <t>025</t>
  </si>
  <si>
    <t>HARJOWINANGUN TIMUR</t>
  </si>
  <si>
    <t>SURODADI</t>
  </si>
  <si>
    <t>SENTUL</t>
  </si>
  <si>
    <t>PLELEN</t>
  </si>
  <si>
    <t>KUTOSARI</t>
  </si>
  <si>
    <t>MENTOSARI</t>
  </si>
  <si>
    <t>GRINGSING</t>
  </si>
  <si>
    <t>LEBO</t>
  </si>
  <si>
    <t>KRENGSENG</t>
  </si>
  <si>
    <t>KEBONDALEM</t>
  </si>
  <si>
    <t>YOSOREJO</t>
  </si>
  <si>
    <t>SIDOREJO</t>
  </si>
  <si>
    <t>SAWANGAN</t>
  </si>
  <si>
    <t>KETANGGAN</t>
  </si>
  <si>
    <t>MADUGOWONGJATI</t>
  </si>
  <si>
    <t>TEDUNAN</t>
  </si>
  <si>
    <t>SIDOMULYO</t>
  </si>
  <si>
    <t>DONOREJO</t>
  </si>
  <si>
    <t>TEMBOK</t>
  </si>
  <si>
    <t>SUKOREJO</t>
  </si>
  <si>
    <t>NGALIYAN</t>
  </si>
  <si>
    <t>AMONGROGO</t>
  </si>
  <si>
    <t>PLUMBON</t>
  </si>
  <si>
    <t>BABADAN</t>
  </si>
  <si>
    <t>SEMPU</t>
  </si>
  <si>
    <t>LIMPUNG</t>
  </si>
  <si>
    <t>KEPUH</t>
  </si>
  <si>
    <t>KALISALAK</t>
  </si>
  <si>
    <t>PUNGANGAN</t>
  </si>
  <si>
    <t>ROWOSARI</t>
  </si>
  <si>
    <t>DLISEN</t>
  </si>
  <si>
    <t>WONOKERSO</t>
  </si>
  <si>
    <t>LOBANG</t>
  </si>
  <si>
    <t>DLIMAS</t>
  </si>
  <si>
    <t>LUWUNG</t>
  </si>
  <si>
    <t>BANYUPUTIH</t>
  </si>
  <si>
    <t>KALIBALIK</t>
  </si>
  <si>
    <t>KALANGSONO</t>
  </si>
  <si>
    <t>BULU</t>
  </si>
  <si>
    <t>BANARAN</t>
  </si>
  <si>
    <t>TIMBANG</t>
  </si>
  <si>
    <t>PENUNDAN</t>
  </si>
  <si>
    <t>SEMBUNG</t>
  </si>
  <si>
    <t>KEDAWUNG</t>
  </si>
  <si>
    <t>MENJANGAN</t>
  </si>
  <si>
    <t>KARANGTENGAH</t>
  </si>
  <si>
    <t>MANGUNHARJO</t>
  </si>
  <si>
    <t>TENGGULANGHARJO</t>
  </si>
  <si>
    <t>KEBORANGAN</t>
  </si>
  <si>
    <t>KALIMANGGIS</t>
  </si>
  <si>
    <t>JATISARI</t>
  </si>
  <si>
    <t>SUBAH</t>
  </si>
  <si>
    <t>KUMEJING</t>
  </si>
  <si>
    <t>DURENOMBO</t>
  </si>
  <si>
    <t>CLAPAR</t>
  </si>
  <si>
    <t>SENGON</t>
  </si>
  <si>
    <t>KURIPAN</t>
  </si>
  <si>
    <t>026</t>
  </si>
  <si>
    <t>KEMIRI BARAT</t>
  </si>
  <si>
    <t>027</t>
  </si>
  <si>
    <t>KEMIRI TIMUR</t>
  </si>
  <si>
    <t>PRETEK</t>
  </si>
  <si>
    <t>SIGUCI</t>
  </si>
  <si>
    <t>SELOKARTO</t>
  </si>
  <si>
    <t>GEMUH</t>
  </si>
  <si>
    <t>GUMAWANG</t>
  </si>
  <si>
    <t>KENITEN</t>
  </si>
  <si>
    <t>RANDU</t>
  </si>
  <si>
    <t>GOMBONG</t>
  </si>
  <si>
    <t>PECALUNGAN</t>
  </si>
  <si>
    <t>BANDUNG</t>
  </si>
  <si>
    <t>TULIS</t>
  </si>
  <si>
    <t>WRINGINGINTUNG</t>
  </si>
  <si>
    <t>POSONG</t>
  </si>
  <si>
    <t>SEMBOJO</t>
  </si>
  <si>
    <t>BEJI</t>
  </si>
  <si>
    <t>KALIBOYO</t>
  </si>
  <si>
    <t>SIMBANGDESA</t>
  </si>
  <si>
    <t>SIMBANGJATI</t>
  </si>
  <si>
    <t>PONOWARENG</t>
  </si>
  <si>
    <t>KENCONOREJO</t>
  </si>
  <si>
    <t>KEDUNGSEGOG</t>
  </si>
  <si>
    <t>MANGGIS</t>
  </si>
  <si>
    <t>JOLOSEKTI</t>
  </si>
  <si>
    <t>SIBERUK</t>
  </si>
  <si>
    <t>028</t>
  </si>
  <si>
    <t>CLUWUK</t>
  </si>
  <si>
    <t>029</t>
  </si>
  <si>
    <t>JRAKAHPAYUNG</t>
  </si>
  <si>
    <t>LAWANGAJI</t>
  </si>
  <si>
    <t>KARANGANOM</t>
  </si>
  <si>
    <t>BOTOLAMBAT</t>
  </si>
  <si>
    <t>CEMPERENG</t>
  </si>
  <si>
    <t>TRAGUNG</t>
  </si>
  <si>
    <t>TEGALSARI</t>
  </si>
  <si>
    <t>KANDEMAN</t>
  </si>
  <si>
    <t>JURAGAN</t>
  </si>
  <si>
    <t>BAKALAN</t>
  </si>
  <si>
    <t>KARANGGENENG</t>
  </si>
  <si>
    <t>UJUNGNEGORO</t>
  </si>
  <si>
    <t>DEPOK</t>
  </si>
  <si>
    <t>ROWOBELANG</t>
  </si>
  <si>
    <t>CEPOKOKUNING</t>
  </si>
  <si>
    <t>PASEKARAN</t>
  </si>
  <si>
    <t>KAUMAN</t>
  </si>
  <si>
    <t>KECEPAK</t>
  </si>
  <si>
    <t>SAMBONG</t>
  </si>
  <si>
    <t>KLIDANG WETAN</t>
  </si>
  <si>
    <t>KLIDANG LOR</t>
  </si>
  <si>
    <t>KASEPUHAN</t>
  </si>
  <si>
    <t>WATESALIT</t>
  </si>
  <si>
    <t>KALIPUCANG WETAN</t>
  </si>
  <si>
    <t>KALIPUCANG KULON</t>
  </si>
  <si>
    <t>DENASRI KULON</t>
  </si>
  <si>
    <t>DENASRI WETAN</t>
  </si>
  <si>
    <t>PROYONANGGAN TENGAH</t>
  </si>
  <si>
    <t>PROYONANGGAN UTARA</t>
  </si>
  <si>
    <t>PROYONANGGAN SELATAN</t>
  </si>
  <si>
    <t>KARANGASEM UTARA</t>
  </si>
  <si>
    <t>KARANGASEM SELATAN</t>
  </si>
  <si>
    <t>BATANG</t>
  </si>
  <si>
    <t>PANDANSARI</t>
  </si>
  <si>
    <t>KALIWARENG</t>
  </si>
  <si>
    <t>PEJAMBON</t>
  </si>
  <si>
    <t>SARIGLAGAH</t>
  </si>
  <si>
    <t>PESAREN</t>
  </si>
  <si>
    <t>CEPAGAN</t>
  </si>
  <si>
    <t>MASIN</t>
  </si>
  <si>
    <t>BANJIRAN</t>
  </si>
  <si>
    <t>WARUNGASEM</t>
  </si>
  <si>
    <t>GAPURO</t>
  </si>
  <si>
    <t>KALIBELUK</t>
  </si>
  <si>
    <t>SAWAHJOHO</t>
  </si>
  <si>
    <t>CANDIARENG</t>
  </si>
  <si>
    <t>MENGUNENG</t>
  </si>
  <si>
    <t>TERBAN</t>
  </si>
  <si>
    <t>SIJONO</t>
  </si>
  <si>
    <t>WARUNG ASEM</t>
  </si>
  <si>
    <t>BANYAKNYA PONDOK PESANTREN , KYAI, USTADZ DAN SANTRI MENURUT KECAMATAN DI KABUPATEN BATANG</t>
  </si>
  <si>
    <t>Number of Islamic Courses, Leaders, Teachers and Pupils by Subdistrict in Batang Regency</t>
  </si>
  <si>
    <r>
      <rPr>
        <b/>
        <sz val="9"/>
        <color theme="1"/>
        <rFont val="Calibri"/>
      </rPr>
      <t xml:space="preserve">Kecamatan
</t>
    </r>
    <r>
      <rPr>
        <b/>
        <i/>
        <sz val="9"/>
        <color theme="1"/>
        <rFont val="Calibri"/>
      </rPr>
      <t>Subdistrict</t>
    </r>
  </si>
  <si>
    <t>Pondok Pesantren</t>
  </si>
  <si>
    <t>Kyai</t>
  </si>
  <si>
    <t>Ustadz</t>
  </si>
  <si>
    <t>Santri</t>
  </si>
  <si>
    <t>Islamic Courses</t>
  </si>
  <si>
    <t>Islamic Leaders</t>
  </si>
  <si>
    <t>Islamic Teachers</t>
  </si>
  <si>
    <t>Islamic Pupils</t>
  </si>
  <si>
    <r>
      <rPr>
        <sz val="9"/>
        <color theme="1"/>
        <rFont val="Calibri"/>
      </rPr>
      <t>Jumlah/</t>
    </r>
    <r>
      <rPr>
        <i/>
        <sz val="9"/>
        <color theme="1"/>
        <rFont val="Calibri"/>
      </rPr>
      <t>Total</t>
    </r>
  </si>
  <si>
    <t>Mohon hubungi kami apabila ada pertanyaan terkait cara pengisian tabel.</t>
  </si>
  <si>
    <t>Tim Diseminasi dan Statistik Sektoral BPS Kabupaten Batang</t>
  </si>
  <si>
    <t>Jalan Pemuda No. 90 Batang</t>
  </si>
  <si>
    <t>Email</t>
  </si>
  <si>
    <t>:</t>
  </si>
  <si>
    <t>ipds3325@bps.go.id</t>
  </si>
  <si>
    <t>WA</t>
  </si>
  <si>
    <t>081326825733</t>
  </si>
  <si>
    <t>Mustofa, S.ST (Ketua Tim Diseminasi dan Statistik Sektoral BPS Kabupaten Batang)</t>
  </si>
  <si>
    <t>Contact Person Pengisian Data</t>
  </si>
  <si>
    <t>Nama</t>
  </si>
  <si>
    <t>PRAMONO SRI WIDODO, ST, MT</t>
  </si>
  <si>
    <t>Jabatan</t>
  </si>
  <si>
    <t>PERENCANA MUDA</t>
  </si>
  <si>
    <t>No HP/WA</t>
  </si>
  <si>
    <t>08156650084</t>
  </si>
  <si>
    <t>kabbatang@kemenag.go.id</t>
  </si>
  <si>
    <t>Instansi</t>
  </si>
  <si>
    <t>Kementerian Agama Kabupaten Batang</t>
  </si>
  <si>
    <t>NURUL IMAN</t>
  </si>
  <si>
    <t>NURUL MURTADLO</t>
  </si>
  <si>
    <t>INAROH</t>
  </si>
  <si>
    <t>DARUL ISLAH</t>
  </si>
  <si>
    <t>ROUDOH</t>
  </si>
  <si>
    <t>DARUL ULUM</t>
  </si>
  <si>
    <t>R TOLIBIN</t>
  </si>
  <si>
    <t>EL HUSNA</t>
  </si>
  <si>
    <t>TAZAKKA</t>
  </si>
  <si>
    <t>NASRUL HUDA</t>
  </si>
  <si>
    <t>NURUL HUDA</t>
  </si>
  <si>
    <t>ALMINHAJ</t>
  </si>
  <si>
    <t>ASASUL 3</t>
  </si>
  <si>
    <t>BARDAN</t>
  </si>
  <si>
    <t>H.MUHTADIN</t>
  </si>
  <si>
    <t>K.Q</t>
  </si>
  <si>
    <t>ANAHDLIYAH</t>
  </si>
  <si>
    <t>NH</t>
  </si>
  <si>
    <t>HAYATUS</t>
  </si>
  <si>
    <t>RU</t>
  </si>
  <si>
    <t>KHAFIFIYAH</t>
  </si>
  <si>
    <t>ISTIQOMAH</t>
  </si>
  <si>
    <t>NIDZOM</t>
  </si>
  <si>
    <t>HUSNUL HUDA</t>
  </si>
  <si>
    <t>USMANI</t>
  </si>
  <si>
    <t>MIF ULUM</t>
  </si>
  <si>
    <t>KHUSNUL ANWAR</t>
  </si>
  <si>
    <t>NURUL FALAH</t>
  </si>
  <si>
    <t>M A HIJROH</t>
  </si>
  <si>
    <t>KHAIDAR</t>
  </si>
  <si>
    <t>DARUSSALAM</t>
  </si>
  <si>
    <t>AZIZIYAH</t>
  </si>
  <si>
    <t>UQUL</t>
  </si>
  <si>
    <t>DARUL M</t>
  </si>
  <si>
    <t>ALHIDAYAH</t>
  </si>
  <si>
    <t>BAHRIYATUL A</t>
  </si>
  <si>
    <t>NURUL B</t>
  </si>
  <si>
    <t>RAFIRNA</t>
  </si>
  <si>
    <t>almiftah</t>
  </si>
  <si>
    <t>ALMUNAWIR</t>
  </si>
  <si>
    <t>ALFATAH</t>
  </si>
  <si>
    <t>AS 2</t>
  </si>
  <si>
    <t>ADIROYAH</t>
  </si>
  <si>
    <t>DAIMUSSALAM</t>
  </si>
  <si>
    <t>alfidyah</t>
  </si>
  <si>
    <t>DARUL HIKMAH</t>
  </si>
  <si>
    <t>AL HIKMAH</t>
  </si>
  <si>
    <t>AL HUDA</t>
  </si>
  <si>
    <t>sregep ngaji</t>
  </si>
  <si>
    <t>R. MUHTADIN</t>
  </si>
  <si>
    <t>NURUL ANWAR</t>
  </si>
  <si>
    <t>dhiyaul f</t>
  </si>
  <si>
    <t>hidayatul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</si>
</sst>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</font>
    <font>
      <sz val="11"/>
      <color theme="1"/>
      <name val="Calibri"/>
    </font>
    <font>
      <i/>
      <sz val="10"/>
      <color theme="1"/>
      <name val="Calibri"/>
    </font>
    <font>
      <b/>
      <sz val="9"/>
      <color theme="1"/>
      <name val="Calibri"/>
    </font>
    <font>
      <sz val="11"/>
      <name val="Calibri"/>
    </font>
    <font>
      <b/>
      <i/>
      <sz val="9"/>
      <color theme="1"/>
      <name val="Calibri"/>
    </font>
    <font>
      <sz val="9"/>
      <color theme="1"/>
      <name val="Calibri"/>
    </font>
    <font>
      <sz val="9"/>
      <color rgb="FF000000"/>
      <name val="Calibri"/>
    </font>
    <font>
      <sz val="12"/>
      <color theme="1"/>
      <name val="Calibri"/>
    </font>
    <font>
      <sz val="9"/>
      <color rgb="FFFF0000"/>
      <name val="Calibri"/>
    </font>
    <font>
      <b/>
      <sz val="11"/>
      <color theme="1"/>
      <name val="Calibri"/>
    </font>
    <font>
      <i/>
      <sz val="9"/>
      <color theme="1"/>
      <name val="Calibri"/>
    </font>
    <font>
      <sz val="14"/>
      <color theme="1"/>
      <name val="Calibri"/>
    </font>
    <font>
      <u/>
      <sz val="14"/>
      <color rgb="FF0000FF"/>
      <name val="Calibri"/>
    </font>
    <font>
      <u/>
      <sz val="14"/>
      <color rgb="FF0000FF"/>
      <name val="Calibri"/>
    </font>
    <font>
      <sz val="1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theme="9"/>
      </patternFill>
    </fill>
    <fill>
      <patternFill patternType="solid">
        <fgColor rgb="FF00FF00"/>
        <bgColor rgb="FF00FF00"/>
      </patternFill>
    </fill>
    <fill>
      <patternFill patternType="solid">
        <fgColor rgb="FFD9D2E9"/>
        <bgColor rgb="FFD9D2E9"/>
      </patternFill>
    </fill>
    <fill>
      <patternFill patternType="solid">
        <fgColor rgb="FFF9CB9C"/>
        <bgColor rgb="FFF9CB9C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7" fillId="0" borderId="9"/>
  </cellStyleXfs>
  <cellXfs count="94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/>
    </xf>
    <xf numFmtId="164" fontId="3" fillId="0" borderId="0" xfId="0" applyNumberFormat="1" applyFont="1"/>
    <xf numFmtId="0" fontId="10" fillId="4" borderId="9" xfId="0" applyFont="1" applyFill="1" applyBorder="1"/>
    <xf numFmtId="0" fontId="3" fillId="4" borderId="9" xfId="0" applyFont="1" applyFill="1" applyBorder="1"/>
    <xf numFmtId="164" fontId="3" fillId="4" borderId="9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8" fillId="2" borderId="9" xfId="0" applyFont="1" applyFill="1" applyBorder="1" applyAlignment="1">
      <alignment horizontal="center"/>
    </xf>
    <xf numFmtId="0" fontId="11" fillId="2" borderId="9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8" fillId="0" borderId="18" xfId="0" quotePrefix="1" applyFont="1" applyBorder="1" applyAlignment="1">
      <alignment horizontal="center" vertical="center" wrapText="1"/>
    </xf>
    <xf numFmtId="0" fontId="8" fillId="0" borderId="20" xfId="0" quotePrefix="1" applyFont="1" applyBorder="1" applyAlignment="1">
      <alignment horizontal="center" vertical="center" wrapText="1"/>
    </xf>
    <xf numFmtId="0" fontId="8" fillId="0" borderId="19" xfId="0" quotePrefix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2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17" xfId="0" applyNumberFormat="1" applyFont="1" applyBorder="1" applyAlignment="1">
      <alignment horizontal="right" vertical="center" wrapText="1"/>
    </xf>
    <xf numFmtId="164" fontId="9" fillId="0" borderId="22" xfId="0" applyNumberFormat="1" applyFont="1" applyBorder="1" applyAlignment="1">
      <alignment horizontal="right"/>
    </xf>
    <xf numFmtId="164" fontId="9" fillId="0" borderId="23" xfId="0" applyNumberFormat="1" applyFont="1" applyBorder="1" applyAlignment="1">
      <alignment horizontal="right"/>
    </xf>
    <xf numFmtId="164" fontId="9" fillId="0" borderId="8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164" fontId="8" fillId="8" borderId="18" xfId="0" applyNumberFormat="1" applyFont="1" applyFill="1" applyBorder="1" applyAlignment="1">
      <alignment horizontal="right" vertical="center" wrapText="1"/>
    </xf>
    <xf numFmtId="164" fontId="8" fillId="8" borderId="20" xfId="0" applyNumberFormat="1" applyFont="1" applyFill="1" applyBorder="1" applyAlignment="1">
      <alignment horizontal="right" vertical="center" wrapText="1"/>
    </xf>
    <xf numFmtId="164" fontId="8" fillId="8" borderId="19" xfId="0" applyNumberFormat="1" applyFont="1" applyFill="1" applyBorder="1" applyAlignment="1">
      <alignment horizontal="right" vertical="center" wrapText="1"/>
    </xf>
    <xf numFmtId="164" fontId="8" fillId="7" borderId="20" xfId="0" applyNumberFormat="1" applyFont="1" applyFill="1" applyBorder="1" applyAlignment="1">
      <alignment horizontal="right" vertical="center" wrapText="1"/>
    </xf>
    <xf numFmtId="0" fontId="14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/>
    <xf numFmtId="0" fontId="3" fillId="0" borderId="0" xfId="0" applyFont="1" applyAlignment="1"/>
    <xf numFmtId="0" fontId="3" fillId="0" borderId="0" xfId="0" quotePrefix="1" applyFont="1" applyAlignment="1"/>
    <xf numFmtId="0" fontId="14" fillId="0" borderId="0" xfId="0" applyFont="1" applyAlignment="1"/>
    <xf numFmtId="0" fontId="6" fillId="0" borderId="0" xfId="0" applyFont="1" applyAlignment="1"/>
    <xf numFmtId="0" fontId="6" fillId="0" borderId="9" xfId="1" applyFont="1" applyAlignment="1"/>
    <xf numFmtId="0" fontId="1" fillId="0" borderId="0" xfId="0" applyFont="1" applyAlignment="1"/>
    <xf numFmtId="0" fontId="0" fillId="0" borderId="0" xfId="0" applyFont="1" applyAlignment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4" xfId="0" applyFont="1" applyBorder="1"/>
    <xf numFmtId="0" fontId="0" fillId="0" borderId="0" xfId="0" applyFont="1" applyAlignment="1"/>
    <xf numFmtId="0" fontId="6" fillId="0" borderId="15" xfId="0" applyFont="1" applyBorder="1"/>
    <xf numFmtId="0" fontId="6" fillId="0" borderId="16" xfId="0" applyFont="1" applyBorder="1"/>
    <xf numFmtId="0" fontId="8" fillId="0" borderId="18" xfId="0" quotePrefix="1" applyFont="1" applyBorder="1" applyAlignment="1">
      <alignment horizontal="center" vertical="center" wrapText="1"/>
    </xf>
    <xf numFmtId="0" fontId="6" fillId="0" borderId="19" xfId="0" applyFont="1" applyBorder="1"/>
    <xf numFmtId="0" fontId="8" fillId="0" borderId="18" xfId="0" applyFont="1" applyBorder="1" applyAlignment="1">
      <alignment horizontal="center" vertical="center"/>
    </xf>
    <xf numFmtId="0" fontId="6" fillId="0" borderId="20" xfId="0" applyFont="1" applyBorder="1"/>
    <xf numFmtId="0" fontId="12" fillId="2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12" fillId="3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6" xfId="0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pds3325@bps.go.id" TargetMode="External"/><Relationship Id="rId1" Type="http://schemas.openxmlformats.org/officeDocument/2006/relationships/hyperlink" Target="mailto:ipds3325@bps.g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topLeftCell="A6" workbookViewId="0">
      <selection activeCell="AA23" sqref="AA23"/>
    </sheetView>
  </sheetViews>
  <sheetFormatPr defaultRowHeight="15" customHeight="1"/>
  <cols>
    <col min="1" max="1" width="8.7265625" customWidth="1"/>
    <col min="2" max="2" width="20.81640625" bestFit="1" customWidth="1"/>
    <col min="3" max="18" width="8.7265625" hidden="1" customWidth="1"/>
    <col min="19" max="24" width="8.7265625" customWidth="1"/>
    <col min="25" max="25" width="17.7265625" bestFit="1" customWidth="1"/>
    <col min="26" max="30" width="9.54296875" customWidth="1"/>
  </cols>
  <sheetData>
    <row r="1" spans="1:30" ht="14.5">
      <c r="A1" s="1" t="s">
        <v>297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6"/>
      <c r="X1" s="16"/>
      <c r="Y1" s="16"/>
      <c r="Z1" s="16"/>
      <c r="AA1" s="16"/>
      <c r="AB1" s="16"/>
      <c r="AC1" s="16"/>
      <c r="AD1" s="16"/>
    </row>
    <row r="2" spans="1:30" ht="14.5">
      <c r="A2" s="3" t="s">
        <v>298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6"/>
      <c r="X2" s="16"/>
      <c r="Y2" s="16"/>
      <c r="Z2" s="16"/>
      <c r="AA2" s="16"/>
      <c r="AB2" s="16"/>
      <c r="AC2" s="16"/>
      <c r="AD2" s="16"/>
    </row>
    <row r="4" spans="1:30" ht="14.5">
      <c r="A4" s="72" t="s">
        <v>299</v>
      </c>
      <c r="B4" s="73"/>
      <c r="C4" s="82" t="s">
        <v>0</v>
      </c>
      <c r="D4" s="83"/>
      <c r="E4" s="83"/>
      <c r="F4" s="84"/>
      <c r="G4" s="85" t="s">
        <v>1</v>
      </c>
      <c r="H4" s="83"/>
      <c r="I4" s="83"/>
      <c r="J4" s="84"/>
      <c r="K4" s="86" t="s">
        <v>2</v>
      </c>
      <c r="L4" s="83"/>
      <c r="M4" s="83"/>
      <c r="N4" s="84"/>
      <c r="O4" s="87" t="s">
        <v>3</v>
      </c>
      <c r="P4" s="83"/>
      <c r="Q4" s="83"/>
      <c r="R4" s="84"/>
      <c r="S4" s="88" t="s">
        <v>4</v>
      </c>
      <c r="T4" s="83"/>
      <c r="U4" s="83"/>
      <c r="V4" s="84"/>
      <c r="W4" s="89" t="s">
        <v>5</v>
      </c>
      <c r="X4" s="83"/>
      <c r="Y4" s="83"/>
      <c r="Z4" s="84"/>
      <c r="AA4" s="90" t="s">
        <v>6</v>
      </c>
      <c r="AB4" s="83"/>
      <c r="AC4" s="83"/>
      <c r="AD4" s="84"/>
    </row>
    <row r="5" spans="1:30" ht="28.5" customHeight="1">
      <c r="A5" s="74"/>
      <c r="B5" s="75"/>
      <c r="C5" s="19" t="s">
        <v>300</v>
      </c>
      <c r="D5" s="20" t="s">
        <v>301</v>
      </c>
      <c r="E5" s="20" t="s">
        <v>302</v>
      </c>
      <c r="F5" s="21" t="s">
        <v>303</v>
      </c>
      <c r="G5" s="19" t="s">
        <v>300</v>
      </c>
      <c r="H5" s="20" t="s">
        <v>301</v>
      </c>
      <c r="I5" s="20" t="s">
        <v>302</v>
      </c>
      <c r="J5" s="21" t="s">
        <v>303</v>
      </c>
      <c r="K5" s="19" t="s">
        <v>300</v>
      </c>
      <c r="L5" s="20" t="s">
        <v>301</v>
      </c>
      <c r="M5" s="20" t="s">
        <v>302</v>
      </c>
      <c r="N5" s="21" t="s">
        <v>303</v>
      </c>
      <c r="O5" s="22" t="s">
        <v>300</v>
      </c>
      <c r="P5" s="23" t="s">
        <v>301</v>
      </c>
      <c r="Q5" s="23" t="s">
        <v>302</v>
      </c>
      <c r="R5" s="24" t="s">
        <v>303</v>
      </c>
      <c r="S5" s="22" t="s">
        <v>300</v>
      </c>
      <c r="T5" s="23" t="s">
        <v>301</v>
      </c>
      <c r="U5" s="23" t="s">
        <v>302</v>
      </c>
      <c r="V5" s="24" t="s">
        <v>303</v>
      </c>
      <c r="W5" s="22" t="s">
        <v>300</v>
      </c>
      <c r="X5" s="23" t="s">
        <v>301</v>
      </c>
      <c r="Y5" s="23" t="s">
        <v>302</v>
      </c>
      <c r="Z5" s="24" t="s">
        <v>303</v>
      </c>
      <c r="AA5" s="22" t="s">
        <v>300</v>
      </c>
      <c r="AB5" s="23" t="s">
        <v>301</v>
      </c>
      <c r="AC5" s="23" t="s">
        <v>302</v>
      </c>
      <c r="AD5" s="24" t="s">
        <v>303</v>
      </c>
    </row>
    <row r="6" spans="1:30" ht="29.25" customHeight="1">
      <c r="A6" s="76"/>
      <c r="B6" s="77"/>
      <c r="C6" s="25" t="s">
        <v>304</v>
      </c>
      <c r="D6" s="26" t="s">
        <v>305</v>
      </c>
      <c r="E6" s="26" t="s">
        <v>306</v>
      </c>
      <c r="F6" s="27" t="s">
        <v>307</v>
      </c>
      <c r="G6" s="25" t="s">
        <v>304</v>
      </c>
      <c r="H6" s="26" t="s">
        <v>305</v>
      </c>
      <c r="I6" s="26" t="s">
        <v>306</v>
      </c>
      <c r="J6" s="27" t="s">
        <v>307</v>
      </c>
      <c r="K6" s="25" t="s">
        <v>304</v>
      </c>
      <c r="L6" s="26" t="s">
        <v>305</v>
      </c>
      <c r="M6" s="26" t="s">
        <v>306</v>
      </c>
      <c r="N6" s="27" t="s">
        <v>307</v>
      </c>
      <c r="O6" s="28" t="s">
        <v>304</v>
      </c>
      <c r="P6" s="29" t="s">
        <v>305</v>
      </c>
      <c r="Q6" s="29" t="s">
        <v>306</v>
      </c>
      <c r="R6" s="30" t="s">
        <v>307</v>
      </c>
      <c r="S6" s="28" t="s">
        <v>304</v>
      </c>
      <c r="T6" s="29" t="s">
        <v>305</v>
      </c>
      <c r="U6" s="29" t="s">
        <v>306</v>
      </c>
      <c r="V6" s="30" t="s">
        <v>307</v>
      </c>
      <c r="W6" s="28" t="s">
        <v>304</v>
      </c>
      <c r="X6" s="29" t="s">
        <v>305</v>
      </c>
      <c r="Y6" s="29" t="s">
        <v>306</v>
      </c>
      <c r="Z6" s="30" t="s">
        <v>307</v>
      </c>
      <c r="AA6" s="28" t="s">
        <v>304</v>
      </c>
      <c r="AB6" s="29" t="s">
        <v>305</v>
      </c>
      <c r="AC6" s="29" t="s">
        <v>306</v>
      </c>
      <c r="AD6" s="30" t="s">
        <v>307</v>
      </c>
    </row>
    <row r="7" spans="1:30" ht="14.5">
      <c r="A7" s="78" t="s">
        <v>7</v>
      </c>
      <c r="B7" s="79"/>
      <c r="C7" s="31" t="s">
        <v>8</v>
      </c>
      <c r="D7" s="32" t="s">
        <v>9</v>
      </c>
      <c r="E7" s="32" t="s">
        <v>10</v>
      </c>
      <c r="F7" s="33" t="s">
        <v>11</v>
      </c>
      <c r="G7" s="31" t="s">
        <v>8</v>
      </c>
      <c r="H7" s="32" t="s">
        <v>9</v>
      </c>
      <c r="I7" s="32" t="s">
        <v>10</v>
      </c>
      <c r="J7" s="33" t="s">
        <v>11</v>
      </c>
      <c r="K7" s="31" t="s">
        <v>8</v>
      </c>
      <c r="L7" s="32" t="s">
        <v>9</v>
      </c>
      <c r="M7" s="32" t="s">
        <v>10</v>
      </c>
      <c r="N7" s="33" t="s">
        <v>11</v>
      </c>
      <c r="O7" s="31" t="s">
        <v>8</v>
      </c>
      <c r="P7" s="32" t="s">
        <v>9</v>
      </c>
      <c r="Q7" s="32" t="s">
        <v>10</v>
      </c>
      <c r="R7" s="33" t="s">
        <v>11</v>
      </c>
      <c r="S7" s="31" t="s">
        <v>8</v>
      </c>
      <c r="T7" s="32" t="s">
        <v>9</v>
      </c>
      <c r="U7" s="32" t="s">
        <v>10</v>
      </c>
      <c r="V7" s="33" t="s">
        <v>11</v>
      </c>
      <c r="W7" s="31" t="s">
        <v>8</v>
      </c>
      <c r="X7" s="32" t="s">
        <v>9</v>
      </c>
      <c r="Y7" s="32" t="s">
        <v>10</v>
      </c>
      <c r="Z7" s="33" t="s">
        <v>11</v>
      </c>
      <c r="AA7" s="31" t="s">
        <v>8</v>
      </c>
      <c r="AB7" s="32" t="s">
        <v>9</v>
      </c>
      <c r="AC7" s="32" t="s">
        <v>10</v>
      </c>
      <c r="AD7" s="33" t="s">
        <v>11</v>
      </c>
    </row>
    <row r="8" spans="1:30" ht="14.5">
      <c r="A8" s="4">
        <v>1</v>
      </c>
      <c r="B8" s="34" t="s">
        <v>12</v>
      </c>
      <c r="C8" s="6">
        <v>0</v>
      </c>
      <c r="D8" s="7">
        <v>0</v>
      </c>
      <c r="E8" s="7">
        <v>0</v>
      </c>
      <c r="F8" s="8">
        <v>0</v>
      </c>
      <c r="G8" s="35">
        <v>1</v>
      </c>
      <c r="H8" s="36">
        <v>0</v>
      </c>
      <c r="I8" s="36">
        <v>3</v>
      </c>
      <c r="J8" s="37">
        <v>79</v>
      </c>
      <c r="K8" s="35">
        <v>1</v>
      </c>
      <c r="L8" s="36">
        <v>1</v>
      </c>
      <c r="M8" s="36">
        <v>11</v>
      </c>
      <c r="N8" s="37">
        <v>74</v>
      </c>
      <c r="O8" s="35">
        <v>1</v>
      </c>
      <c r="P8" s="36">
        <v>1</v>
      </c>
      <c r="Q8" s="36">
        <v>11</v>
      </c>
      <c r="R8" s="37">
        <v>74</v>
      </c>
      <c r="S8" s="38">
        <v>1</v>
      </c>
      <c r="T8" s="39">
        <v>1</v>
      </c>
      <c r="U8" s="40">
        <v>16</v>
      </c>
      <c r="V8" s="41">
        <v>349</v>
      </c>
      <c r="W8" s="38">
        <v>1</v>
      </c>
      <c r="X8" s="39">
        <v>2</v>
      </c>
      <c r="Y8" s="40">
        <v>12</v>
      </c>
      <c r="Z8" s="41">
        <v>382</v>
      </c>
      <c r="AA8" s="38">
        <f>S41</f>
        <v>1</v>
      </c>
      <c r="AB8" s="38">
        <f t="shared" ref="AB8:AD8" si="0">T41</f>
        <v>2</v>
      </c>
      <c r="AC8" s="38">
        <f t="shared" si="0"/>
        <v>9</v>
      </c>
      <c r="AD8" s="38">
        <f t="shared" si="0"/>
        <v>305</v>
      </c>
    </row>
    <row r="9" spans="1:30" ht="14.5">
      <c r="A9" s="4">
        <v>2</v>
      </c>
      <c r="B9" s="5" t="s">
        <v>14</v>
      </c>
      <c r="C9" s="6">
        <v>5</v>
      </c>
      <c r="D9" s="7">
        <v>5</v>
      </c>
      <c r="E9" s="7">
        <v>68</v>
      </c>
      <c r="F9" s="8">
        <v>868</v>
      </c>
      <c r="G9" s="6">
        <v>5</v>
      </c>
      <c r="H9" s="7">
        <v>5</v>
      </c>
      <c r="I9" s="7">
        <v>95</v>
      </c>
      <c r="J9" s="8">
        <v>878</v>
      </c>
      <c r="K9" s="6">
        <v>5</v>
      </c>
      <c r="L9" s="7">
        <v>8</v>
      </c>
      <c r="M9" s="7">
        <v>104</v>
      </c>
      <c r="N9" s="8">
        <v>803</v>
      </c>
      <c r="O9" s="6">
        <v>5</v>
      </c>
      <c r="P9" s="7">
        <v>8</v>
      </c>
      <c r="Q9" s="7">
        <v>104</v>
      </c>
      <c r="R9" s="8">
        <v>803</v>
      </c>
      <c r="S9" s="42">
        <v>6</v>
      </c>
      <c r="T9" s="39">
        <v>6</v>
      </c>
      <c r="U9" s="39">
        <v>62</v>
      </c>
      <c r="V9" s="9">
        <v>465</v>
      </c>
      <c r="W9" s="42">
        <v>9</v>
      </c>
      <c r="X9" s="39">
        <v>14</v>
      </c>
      <c r="Y9" s="39">
        <v>191</v>
      </c>
      <c r="Z9" s="9">
        <v>1620</v>
      </c>
      <c r="AA9" s="42">
        <f>S59</f>
        <v>11</v>
      </c>
      <c r="AB9" s="42">
        <f t="shared" ref="AB9:AD9" si="1">T59</f>
        <v>21</v>
      </c>
      <c r="AC9" s="42">
        <f t="shared" si="1"/>
        <v>245</v>
      </c>
      <c r="AD9" s="42">
        <f t="shared" si="1"/>
        <v>1911</v>
      </c>
    </row>
    <row r="10" spans="1:30" ht="14.5">
      <c r="A10" s="4">
        <v>3</v>
      </c>
      <c r="B10" s="5" t="s">
        <v>15</v>
      </c>
      <c r="C10" s="6">
        <v>2</v>
      </c>
      <c r="D10" s="7">
        <v>2</v>
      </c>
      <c r="E10" s="7">
        <v>10</v>
      </c>
      <c r="F10" s="8">
        <v>74</v>
      </c>
      <c r="G10" s="6">
        <v>1</v>
      </c>
      <c r="H10" s="7">
        <v>0</v>
      </c>
      <c r="I10" s="7">
        <v>13</v>
      </c>
      <c r="J10" s="8">
        <v>78</v>
      </c>
      <c r="K10" s="6">
        <v>1</v>
      </c>
      <c r="L10" s="7">
        <v>1</v>
      </c>
      <c r="M10" s="7">
        <v>14</v>
      </c>
      <c r="N10" s="8">
        <v>69</v>
      </c>
      <c r="O10" s="6">
        <v>1</v>
      </c>
      <c r="P10" s="7">
        <v>1</v>
      </c>
      <c r="Q10" s="7">
        <v>14</v>
      </c>
      <c r="R10" s="8">
        <v>69</v>
      </c>
      <c r="S10" s="42">
        <v>1</v>
      </c>
      <c r="T10" s="39">
        <v>1</v>
      </c>
      <c r="U10" s="39">
        <v>16</v>
      </c>
      <c r="V10" s="9">
        <v>187</v>
      </c>
      <c r="W10" s="42">
        <v>2</v>
      </c>
      <c r="X10" s="39">
        <v>1</v>
      </c>
      <c r="Y10" s="39">
        <v>15</v>
      </c>
      <c r="Z10" s="9">
        <v>108</v>
      </c>
      <c r="AA10" s="42">
        <f t="shared" ref="AA10:AD10" si="2">S78</f>
        <v>3</v>
      </c>
      <c r="AB10" s="39">
        <f t="shared" si="2"/>
        <v>5</v>
      </c>
      <c r="AC10" s="39">
        <f t="shared" si="2"/>
        <v>35</v>
      </c>
      <c r="AD10" s="9">
        <f t="shared" si="2"/>
        <v>119</v>
      </c>
    </row>
    <row r="11" spans="1:30" ht="14.5">
      <c r="A11" s="4">
        <v>4</v>
      </c>
      <c r="B11" s="5" t="s">
        <v>16</v>
      </c>
      <c r="C11" s="6">
        <v>1</v>
      </c>
      <c r="D11" s="7">
        <v>1</v>
      </c>
      <c r="E11" s="7">
        <v>10</v>
      </c>
      <c r="F11" s="8">
        <v>55</v>
      </c>
      <c r="G11" s="6">
        <v>1</v>
      </c>
      <c r="H11" s="7">
        <v>1</v>
      </c>
      <c r="I11" s="7">
        <v>20</v>
      </c>
      <c r="J11" s="8">
        <v>48</v>
      </c>
      <c r="K11" s="6">
        <v>1</v>
      </c>
      <c r="L11" s="7">
        <v>2</v>
      </c>
      <c r="M11" s="7">
        <v>18</v>
      </c>
      <c r="N11" s="8">
        <v>59</v>
      </c>
      <c r="O11" s="6">
        <v>1</v>
      </c>
      <c r="P11" s="7">
        <v>2</v>
      </c>
      <c r="Q11" s="7">
        <v>18</v>
      </c>
      <c r="R11" s="8">
        <v>59</v>
      </c>
      <c r="S11" s="42">
        <v>1</v>
      </c>
      <c r="T11" s="39">
        <v>1</v>
      </c>
      <c r="U11" s="39">
        <v>20</v>
      </c>
      <c r="V11" s="9">
        <v>142</v>
      </c>
      <c r="W11" s="42">
        <v>1</v>
      </c>
      <c r="X11" s="39">
        <v>1</v>
      </c>
      <c r="Y11" s="39">
        <v>32</v>
      </c>
      <c r="Z11" s="9">
        <v>132</v>
      </c>
      <c r="AA11" s="42">
        <f t="shared" ref="AA11:AD11" si="3">S98</f>
        <v>1</v>
      </c>
      <c r="AB11" s="39">
        <f t="shared" si="3"/>
        <v>1</v>
      </c>
      <c r="AC11" s="39">
        <f t="shared" si="3"/>
        <v>32</v>
      </c>
      <c r="AD11" s="9">
        <f t="shared" si="3"/>
        <v>134</v>
      </c>
    </row>
    <row r="12" spans="1:30" ht="14.5">
      <c r="A12" s="4">
        <v>5</v>
      </c>
      <c r="B12" s="5" t="s">
        <v>17</v>
      </c>
      <c r="C12" s="6">
        <v>6</v>
      </c>
      <c r="D12" s="7">
        <v>6</v>
      </c>
      <c r="E12" s="7">
        <v>27</v>
      </c>
      <c r="F12" s="8">
        <v>326</v>
      </c>
      <c r="G12" s="6">
        <v>6</v>
      </c>
      <c r="H12" s="7">
        <v>6</v>
      </c>
      <c r="I12" s="7">
        <v>66</v>
      </c>
      <c r="J12" s="8">
        <v>704</v>
      </c>
      <c r="K12" s="6">
        <v>6</v>
      </c>
      <c r="L12" s="7">
        <v>16</v>
      </c>
      <c r="M12" s="7">
        <v>101</v>
      </c>
      <c r="N12" s="8">
        <v>809</v>
      </c>
      <c r="O12" s="6">
        <v>6</v>
      </c>
      <c r="P12" s="7">
        <v>16</v>
      </c>
      <c r="Q12" s="7">
        <v>101</v>
      </c>
      <c r="R12" s="8">
        <v>809</v>
      </c>
      <c r="S12" s="42">
        <v>8</v>
      </c>
      <c r="T12" s="39">
        <v>8</v>
      </c>
      <c r="U12" s="39">
        <v>43</v>
      </c>
      <c r="V12" s="9">
        <v>238</v>
      </c>
      <c r="W12" s="42">
        <v>10</v>
      </c>
      <c r="X12" s="39">
        <v>19</v>
      </c>
      <c r="Y12" s="39">
        <v>195</v>
      </c>
      <c r="Z12" s="9">
        <v>1657</v>
      </c>
      <c r="AA12" s="42">
        <f t="shared" ref="AA12:AD12" si="4">S119</f>
        <v>10</v>
      </c>
      <c r="AB12" s="39">
        <f t="shared" si="4"/>
        <v>21</v>
      </c>
      <c r="AC12" s="39">
        <f t="shared" si="4"/>
        <v>227</v>
      </c>
      <c r="AD12" s="9">
        <f t="shared" si="4"/>
        <v>1713</v>
      </c>
    </row>
    <row r="13" spans="1:30" ht="14.5">
      <c r="A13" s="4">
        <v>6</v>
      </c>
      <c r="B13" s="5" t="s">
        <v>18</v>
      </c>
      <c r="C13" s="6">
        <v>1</v>
      </c>
      <c r="D13" s="7">
        <v>1</v>
      </c>
      <c r="E13" s="7">
        <v>12</v>
      </c>
      <c r="F13" s="8">
        <v>340</v>
      </c>
      <c r="G13" s="6">
        <v>0</v>
      </c>
      <c r="H13" s="7">
        <v>0</v>
      </c>
      <c r="I13" s="7">
        <v>0</v>
      </c>
      <c r="J13" s="8">
        <v>0</v>
      </c>
      <c r="K13" s="6">
        <v>0</v>
      </c>
      <c r="L13" s="7">
        <v>0</v>
      </c>
      <c r="M13" s="7">
        <v>0</v>
      </c>
      <c r="N13" s="8">
        <v>0</v>
      </c>
      <c r="O13" s="6">
        <v>0</v>
      </c>
      <c r="P13" s="7">
        <v>0</v>
      </c>
      <c r="Q13" s="7">
        <v>0</v>
      </c>
      <c r="R13" s="8">
        <v>0</v>
      </c>
      <c r="S13" s="42">
        <v>1</v>
      </c>
      <c r="T13" s="39">
        <v>1</v>
      </c>
      <c r="U13" s="39">
        <v>19</v>
      </c>
      <c r="V13" s="9">
        <v>120</v>
      </c>
      <c r="W13" s="42">
        <v>1</v>
      </c>
      <c r="X13" s="39">
        <v>1</v>
      </c>
      <c r="Y13" s="39">
        <v>21</v>
      </c>
      <c r="Z13" s="9">
        <v>259</v>
      </c>
      <c r="AA13" s="42">
        <f t="shared" ref="AA13:AD13" si="5">S140</f>
        <v>2</v>
      </c>
      <c r="AB13" s="39">
        <f t="shared" si="5"/>
        <v>4</v>
      </c>
      <c r="AC13" s="39">
        <f t="shared" si="5"/>
        <v>35</v>
      </c>
      <c r="AD13" s="9">
        <f t="shared" si="5"/>
        <v>363</v>
      </c>
    </row>
    <row r="14" spans="1:30" ht="14.5">
      <c r="A14" s="4">
        <v>7</v>
      </c>
      <c r="B14" s="5" t="s">
        <v>19</v>
      </c>
      <c r="C14" s="6">
        <v>4</v>
      </c>
      <c r="D14" s="7">
        <v>4</v>
      </c>
      <c r="E14" s="7">
        <v>28</v>
      </c>
      <c r="F14" s="8">
        <v>568</v>
      </c>
      <c r="G14" s="6">
        <v>6</v>
      </c>
      <c r="H14" s="7">
        <v>6</v>
      </c>
      <c r="I14" s="7">
        <v>45</v>
      </c>
      <c r="J14" s="8">
        <v>606</v>
      </c>
      <c r="K14" s="6">
        <v>6</v>
      </c>
      <c r="L14" s="7">
        <v>11</v>
      </c>
      <c r="M14" s="7">
        <v>44</v>
      </c>
      <c r="N14" s="8">
        <v>678</v>
      </c>
      <c r="O14" s="6">
        <v>6</v>
      </c>
      <c r="P14" s="7">
        <v>11</v>
      </c>
      <c r="Q14" s="7">
        <v>44</v>
      </c>
      <c r="R14" s="8">
        <v>678</v>
      </c>
      <c r="S14" s="42">
        <v>4</v>
      </c>
      <c r="T14" s="39">
        <v>4</v>
      </c>
      <c r="U14" s="39">
        <v>46</v>
      </c>
      <c r="V14" s="9">
        <v>518</v>
      </c>
      <c r="W14" s="42">
        <v>9</v>
      </c>
      <c r="X14" s="39">
        <v>12</v>
      </c>
      <c r="Y14" s="39">
        <v>116</v>
      </c>
      <c r="Z14" s="9">
        <v>1557</v>
      </c>
      <c r="AA14" s="42">
        <f t="shared" ref="AA14:AD14" si="6">S156</f>
        <v>6</v>
      </c>
      <c r="AB14" s="39">
        <f t="shared" si="6"/>
        <v>9</v>
      </c>
      <c r="AC14" s="39">
        <f t="shared" si="6"/>
        <v>75</v>
      </c>
      <c r="AD14" s="9">
        <f t="shared" si="6"/>
        <v>819</v>
      </c>
    </row>
    <row r="15" spans="1:30" ht="14.5">
      <c r="A15" s="4">
        <v>8</v>
      </c>
      <c r="B15" s="5" t="s">
        <v>20</v>
      </c>
      <c r="C15" s="6">
        <v>7</v>
      </c>
      <c r="D15" s="7">
        <v>7</v>
      </c>
      <c r="E15" s="7">
        <v>106</v>
      </c>
      <c r="F15" s="8">
        <v>1590</v>
      </c>
      <c r="G15" s="6">
        <v>6</v>
      </c>
      <c r="H15" s="7">
        <v>6</v>
      </c>
      <c r="I15" s="7">
        <v>193</v>
      </c>
      <c r="J15" s="8">
        <v>1455</v>
      </c>
      <c r="K15" s="6">
        <v>6</v>
      </c>
      <c r="L15" s="7">
        <v>27</v>
      </c>
      <c r="M15" s="7">
        <v>177</v>
      </c>
      <c r="N15" s="8">
        <v>1701</v>
      </c>
      <c r="O15" s="6">
        <v>6</v>
      </c>
      <c r="P15" s="7">
        <v>27</v>
      </c>
      <c r="Q15" s="7">
        <v>177</v>
      </c>
      <c r="R15" s="8">
        <v>1701</v>
      </c>
      <c r="S15" s="42">
        <v>6</v>
      </c>
      <c r="T15" s="39">
        <v>6</v>
      </c>
      <c r="U15" s="39">
        <v>175</v>
      </c>
      <c r="V15" s="9">
        <v>2142</v>
      </c>
      <c r="W15" s="42">
        <v>7</v>
      </c>
      <c r="X15" s="39">
        <v>20</v>
      </c>
      <c r="Y15" s="39">
        <v>209</v>
      </c>
      <c r="Z15" s="9">
        <v>2076</v>
      </c>
      <c r="AA15" s="42">
        <f t="shared" ref="AA15:AD15" si="7">S174</f>
        <v>8</v>
      </c>
      <c r="AB15" s="39">
        <f t="shared" si="7"/>
        <v>15</v>
      </c>
      <c r="AC15" s="39">
        <f t="shared" si="7"/>
        <v>220</v>
      </c>
      <c r="AD15" s="9">
        <f t="shared" si="7"/>
        <v>2439</v>
      </c>
    </row>
    <row r="16" spans="1:30" ht="14.5">
      <c r="A16" s="4">
        <v>9</v>
      </c>
      <c r="B16" s="5" t="s">
        <v>21</v>
      </c>
      <c r="C16" s="6">
        <v>4</v>
      </c>
      <c r="D16" s="7">
        <v>4</v>
      </c>
      <c r="E16" s="7">
        <v>72</v>
      </c>
      <c r="F16" s="8">
        <v>1115</v>
      </c>
      <c r="G16" s="6">
        <v>2</v>
      </c>
      <c r="H16" s="7">
        <v>2</v>
      </c>
      <c r="I16" s="7">
        <v>39</v>
      </c>
      <c r="J16" s="8">
        <v>195</v>
      </c>
      <c r="K16" s="6">
        <v>3</v>
      </c>
      <c r="L16" s="7">
        <v>5</v>
      </c>
      <c r="M16" s="7">
        <v>59</v>
      </c>
      <c r="N16" s="8">
        <v>377</v>
      </c>
      <c r="O16" s="6">
        <v>3</v>
      </c>
      <c r="P16" s="7">
        <v>5</v>
      </c>
      <c r="Q16" s="7">
        <v>59</v>
      </c>
      <c r="R16" s="8">
        <v>377</v>
      </c>
      <c r="S16" s="42">
        <v>6</v>
      </c>
      <c r="T16" s="39">
        <v>6</v>
      </c>
      <c r="U16" s="39">
        <v>18</v>
      </c>
      <c r="V16" s="9">
        <v>185</v>
      </c>
      <c r="W16" s="42">
        <v>6</v>
      </c>
      <c r="X16" s="42">
        <v>5</v>
      </c>
      <c r="Y16" s="39">
        <v>87</v>
      </c>
      <c r="Z16" s="39">
        <v>547</v>
      </c>
      <c r="AA16" s="42">
        <f t="shared" ref="AA16:AD16" si="8">S186</f>
        <v>5</v>
      </c>
      <c r="AB16" s="42">
        <f t="shared" si="8"/>
        <v>11</v>
      </c>
      <c r="AC16" s="39">
        <f t="shared" si="8"/>
        <v>115</v>
      </c>
      <c r="AD16" s="39">
        <f t="shared" si="8"/>
        <v>647</v>
      </c>
    </row>
    <row r="17" spans="1:30" ht="14.5">
      <c r="A17" s="4">
        <v>10</v>
      </c>
      <c r="B17" s="5" t="s">
        <v>22</v>
      </c>
      <c r="C17" s="6">
        <v>1</v>
      </c>
      <c r="D17" s="7">
        <v>1</v>
      </c>
      <c r="E17" s="7">
        <v>13</v>
      </c>
      <c r="F17" s="8">
        <v>618</v>
      </c>
      <c r="G17" s="6">
        <v>0</v>
      </c>
      <c r="H17" s="7">
        <v>0</v>
      </c>
      <c r="I17" s="7">
        <v>0</v>
      </c>
      <c r="J17" s="8">
        <v>0</v>
      </c>
      <c r="K17" s="6">
        <v>1</v>
      </c>
      <c r="L17" s="7">
        <v>5</v>
      </c>
      <c r="M17" s="7">
        <v>27</v>
      </c>
      <c r="N17" s="8">
        <v>367</v>
      </c>
      <c r="O17" s="6">
        <v>1</v>
      </c>
      <c r="P17" s="7">
        <v>5</v>
      </c>
      <c r="Q17" s="7">
        <v>27</v>
      </c>
      <c r="R17" s="8">
        <v>367</v>
      </c>
      <c r="S17" s="42">
        <v>2</v>
      </c>
      <c r="T17" s="39">
        <v>2</v>
      </c>
      <c r="U17" s="39">
        <v>16</v>
      </c>
      <c r="V17" s="9">
        <v>63</v>
      </c>
      <c r="W17" s="42">
        <v>3</v>
      </c>
      <c r="X17" s="39">
        <v>11</v>
      </c>
      <c r="Y17" s="39">
        <v>55</v>
      </c>
      <c r="Z17" s="9">
        <v>1089</v>
      </c>
      <c r="AA17" s="42">
        <f t="shared" ref="AA17:AD17" si="9">S204</f>
        <v>2</v>
      </c>
      <c r="AB17" s="39">
        <f t="shared" si="9"/>
        <v>6</v>
      </c>
      <c r="AC17" s="39">
        <f t="shared" si="9"/>
        <v>86</v>
      </c>
      <c r="AD17" s="9">
        <f t="shared" si="9"/>
        <v>1548</v>
      </c>
    </row>
    <row r="18" spans="1:30" ht="14.5">
      <c r="A18" s="4">
        <v>11</v>
      </c>
      <c r="B18" s="5" t="s">
        <v>23</v>
      </c>
      <c r="C18" s="6">
        <v>0</v>
      </c>
      <c r="D18" s="7">
        <v>0</v>
      </c>
      <c r="E18" s="7">
        <v>0</v>
      </c>
      <c r="F18" s="8">
        <v>0</v>
      </c>
      <c r="G18" s="6">
        <v>0</v>
      </c>
      <c r="H18" s="7">
        <v>0</v>
      </c>
      <c r="I18" s="7">
        <v>0</v>
      </c>
      <c r="J18" s="8">
        <v>0</v>
      </c>
      <c r="K18" s="6">
        <v>0</v>
      </c>
      <c r="L18" s="7">
        <v>0</v>
      </c>
      <c r="M18" s="7">
        <v>0</v>
      </c>
      <c r="N18" s="8">
        <v>0</v>
      </c>
      <c r="O18" s="6">
        <v>0</v>
      </c>
      <c r="P18" s="7">
        <v>0</v>
      </c>
      <c r="Q18" s="7">
        <v>0</v>
      </c>
      <c r="R18" s="8">
        <v>0</v>
      </c>
      <c r="S18" s="42" t="s">
        <v>13</v>
      </c>
      <c r="T18" s="39" t="s">
        <v>13</v>
      </c>
      <c r="U18" s="39">
        <v>0</v>
      </c>
      <c r="V18" s="9">
        <v>0</v>
      </c>
      <c r="W18" s="42">
        <v>0</v>
      </c>
      <c r="X18" s="39">
        <v>0</v>
      </c>
      <c r="Y18" s="39">
        <v>0</v>
      </c>
      <c r="Z18" s="9">
        <v>0</v>
      </c>
      <c r="AA18" s="42">
        <f t="shared" ref="AA18:AD18" si="10">S215</f>
        <v>1</v>
      </c>
      <c r="AB18" s="39">
        <f t="shared" si="10"/>
        <v>2</v>
      </c>
      <c r="AC18" s="39">
        <f t="shared" si="10"/>
        <v>13</v>
      </c>
      <c r="AD18" s="9">
        <f t="shared" si="10"/>
        <v>40</v>
      </c>
    </row>
    <row r="19" spans="1:30" ht="14.5">
      <c r="A19" s="4">
        <v>12</v>
      </c>
      <c r="B19" s="5" t="s">
        <v>24</v>
      </c>
      <c r="C19" s="6">
        <v>0</v>
      </c>
      <c r="D19" s="7">
        <v>0</v>
      </c>
      <c r="E19" s="7">
        <v>0</v>
      </c>
      <c r="F19" s="8">
        <v>0</v>
      </c>
      <c r="G19" s="6">
        <v>0</v>
      </c>
      <c r="H19" s="7">
        <v>0</v>
      </c>
      <c r="I19" s="7">
        <v>0</v>
      </c>
      <c r="J19" s="8">
        <v>0</v>
      </c>
      <c r="K19" s="6">
        <v>0</v>
      </c>
      <c r="L19" s="7">
        <v>0</v>
      </c>
      <c r="M19" s="7">
        <v>0</v>
      </c>
      <c r="N19" s="8">
        <v>0</v>
      </c>
      <c r="O19" s="6">
        <v>0</v>
      </c>
      <c r="P19" s="7">
        <v>0</v>
      </c>
      <c r="Q19" s="7">
        <v>0</v>
      </c>
      <c r="R19" s="8">
        <v>0</v>
      </c>
      <c r="S19" s="42" t="s">
        <v>13</v>
      </c>
      <c r="T19" s="39" t="s">
        <v>13</v>
      </c>
      <c r="U19" s="39">
        <v>0</v>
      </c>
      <c r="V19" s="9">
        <v>0</v>
      </c>
      <c r="W19" s="42">
        <v>0</v>
      </c>
      <c r="X19" s="39">
        <v>0</v>
      </c>
      <c r="Y19" s="39">
        <v>0</v>
      </c>
      <c r="Z19" s="9">
        <v>0</v>
      </c>
      <c r="AA19" s="91">
        <f t="shared" ref="AA19:AD19" si="11">S233</f>
        <v>1</v>
      </c>
      <c r="AB19" s="92">
        <f t="shared" si="11"/>
        <v>2</v>
      </c>
      <c r="AC19" s="92">
        <f t="shared" si="11"/>
        <v>7</v>
      </c>
      <c r="AD19" s="93">
        <f t="shared" si="11"/>
        <v>27</v>
      </c>
    </row>
    <row r="20" spans="1:30" ht="14.5">
      <c r="A20" s="4">
        <v>13</v>
      </c>
      <c r="B20" s="5" t="s">
        <v>25</v>
      </c>
      <c r="C20" s="6">
        <v>3</v>
      </c>
      <c r="D20" s="7">
        <v>3</v>
      </c>
      <c r="E20" s="7">
        <v>42</v>
      </c>
      <c r="F20" s="8">
        <v>744</v>
      </c>
      <c r="G20" s="6">
        <v>2</v>
      </c>
      <c r="H20" s="7">
        <v>2</v>
      </c>
      <c r="I20" s="7">
        <v>20</v>
      </c>
      <c r="J20" s="8">
        <v>432</v>
      </c>
      <c r="K20" s="6">
        <v>2</v>
      </c>
      <c r="L20" s="7">
        <v>4</v>
      </c>
      <c r="M20" s="7">
        <v>58</v>
      </c>
      <c r="N20" s="8">
        <v>482</v>
      </c>
      <c r="O20" s="6">
        <v>2</v>
      </c>
      <c r="P20" s="7">
        <v>4</v>
      </c>
      <c r="Q20" s="7">
        <v>58</v>
      </c>
      <c r="R20" s="8">
        <v>482</v>
      </c>
      <c r="S20" s="42">
        <v>3</v>
      </c>
      <c r="T20" s="39">
        <v>3</v>
      </c>
      <c r="U20" s="39">
        <v>52</v>
      </c>
      <c r="V20" s="9">
        <v>519</v>
      </c>
      <c r="W20" s="42">
        <v>4</v>
      </c>
      <c r="X20" s="39">
        <v>6</v>
      </c>
      <c r="Y20" s="39">
        <v>46</v>
      </c>
      <c r="Z20" s="9">
        <v>962</v>
      </c>
      <c r="AA20" s="42">
        <f t="shared" ref="AA20:AD20" si="12">S247</f>
        <v>3</v>
      </c>
      <c r="AB20" s="39">
        <f t="shared" si="12"/>
        <v>5</v>
      </c>
      <c r="AC20" s="39">
        <f t="shared" si="12"/>
        <v>66</v>
      </c>
      <c r="AD20" s="9">
        <f t="shared" si="12"/>
        <v>1303</v>
      </c>
    </row>
    <row r="21" spans="1:30" ht="15.75" customHeight="1">
      <c r="A21" s="4">
        <v>14</v>
      </c>
      <c r="B21" s="5" t="s">
        <v>26</v>
      </c>
      <c r="C21" s="6">
        <v>3</v>
      </c>
      <c r="D21" s="7">
        <v>3</v>
      </c>
      <c r="E21" s="7">
        <v>32</v>
      </c>
      <c r="F21" s="8">
        <v>1266</v>
      </c>
      <c r="G21" s="6">
        <v>1</v>
      </c>
      <c r="H21" s="7">
        <v>1</v>
      </c>
      <c r="I21" s="7">
        <v>16</v>
      </c>
      <c r="J21" s="8">
        <v>259</v>
      </c>
      <c r="K21" s="6">
        <v>1</v>
      </c>
      <c r="L21" s="7">
        <v>1</v>
      </c>
      <c r="M21" s="7">
        <v>15</v>
      </c>
      <c r="N21" s="8">
        <v>321</v>
      </c>
      <c r="O21" s="6">
        <v>1</v>
      </c>
      <c r="P21" s="7">
        <v>1</v>
      </c>
      <c r="Q21" s="7">
        <v>15</v>
      </c>
      <c r="R21" s="8">
        <v>321</v>
      </c>
      <c r="S21" s="42">
        <v>1</v>
      </c>
      <c r="T21" s="39">
        <v>1</v>
      </c>
      <c r="U21" s="39">
        <v>11</v>
      </c>
      <c r="V21" s="9">
        <v>329</v>
      </c>
      <c r="W21" s="42">
        <v>2</v>
      </c>
      <c r="X21" s="39">
        <v>3</v>
      </c>
      <c r="Y21" s="39">
        <v>24</v>
      </c>
      <c r="Z21" s="9">
        <v>370</v>
      </c>
      <c r="AA21" s="42">
        <f t="shared" ref="AA21:AD21" si="13">S269</f>
        <v>2</v>
      </c>
      <c r="AB21" s="39">
        <f t="shared" si="13"/>
        <v>4</v>
      </c>
      <c r="AC21" s="39">
        <f t="shared" si="13"/>
        <v>27</v>
      </c>
      <c r="AD21" s="9">
        <f t="shared" si="13"/>
        <v>419</v>
      </c>
    </row>
    <row r="22" spans="1:30" ht="15.75" customHeight="1">
      <c r="A22" s="4">
        <v>15</v>
      </c>
      <c r="B22" s="43" t="s">
        <v>27</v>
      </c>
      <c r="C22" s="6">
        <v>1</v>
      </c>
      <c r="D22" s="7">
        <v>1</v>
      </c>
      <c r="E22" s="7">
        <v>10</v>
      </c>
      <c r="F22" s="8">
        <v>223</v>
      </c>
      <c r="G22" s="44">
        <v>1</v>
      </c>
      <c r="H22" s="45">
        <v>1</v>
      </c>
      <c r="I22" s="45">
        <v>15</v>
      </c>
      <c r="J22" s="46">
        <v>245</v>
      </c>
      <c r="K22" s="44">
        <v>1</v>
      </c>
      <c r="L22" s="45">
        <v>5</v>
      </c>
      <c r="M22" s="45">
        <v>9</v>
      </c>
      <c r="N22" s="46">
        <v>243</v>
      </c>
      <c r="O22" s="44">
        <v>1</v>
      </c>
      <c r="P22" s="45">
        <v>5</v>
      </c>
      <c r="Q22" s="45">
        <v>9</v>
      </c>
      <c r="R22" s="46">
        <v>243</v>
      </c>
      <c r="S22" s="47">
        <v>1</v>
      </c>
      <c r="T22" s="39">
        <v>1</v>
      </c>
      <c r="U22" s="48">
        <v>20</v>
      </c>
      <c r="V22" s="49">
        <v>313</v>
      </c>
      <c r="W22" s="47">
        <v>1</v>
      </c>
      <c r="X22" s="39">
        <v>3</v>
      </c>
      <c r="Y22" s="48">
        <v>37</v>
      </c>
      <c r="Z22" s="49">
        <v>355</v>
      </c>
      <c r="AA22" s="47">
        <f t="shared" ref="AA22:AD22" si="14">S288</f>
        <v>1</v>
      </c>
      <c r="AB22" s="39">
        <f t="shared" si="14"/>
        <v>3</v>
      </c>
      <c r="AC22" s="48">
        <f t="shared" si="14"/>
        <v>34</v>
      </c>
      <c r="AD22" s="49">
        <f t="shared" si="14"/>
        <v>321</v>
      </c>
    </row>
    <row r="23" spans="1:30" ht="15.75" customHeight="1">
      <c r="A23" s="80" t="s">
        <v>308</v>
      </c>
      <c r="B23" s="81"/>
      <c r="C23" s="50">
        <f t="shared" ref="C23:Z23" si="15">SUM(C8:C22)</f>
        <v>38</v>
      </c>
      <c r="D23" s="51">
        <f t="shared" si="15"/>
        <v>38</v>
      </c>
      <c r="E23" s="51">
        <f t="shared" si="15"/>
        <v>430</v>
      </c>
      <c r="F23" s="52">
        <f t="shared" si="15"/>
        <v>7787</v>
      </c>
      <c r="G23" s="51">
        <f t="shared" si="15"/>
        <v>32</v>
      </c>
      <c r="H23" s="51">
        <f t="shared" si="15"/>
        <v>30</v>
      </c>
      <c r="I23" s="51">
        <f t="shared" si="15"/>
        <v>525</v>
      </c>
      <c r="J23" s="52">
        <f t="shared" si="15"/>
        <v>4979</v>
      </c>
      <c r="K23" s="51">
        <f t="shared" si="15"/>
        <v>34</v>
      </c>
      <c r="L23" s="51">
        <f t="shared" si="15"/>
        <v>86</v>
      </c>
      <c r="M23" s="51">
        <f t="shared" si="15"/>
        <v>637</v>
      </c>
      <c r="N23" s="52">
        <f t="shared" si="15"/>
        <v>5983</v>
      </c>
      <c r="O23" s="53">
        <f t="shared" si="15"/>
        <v>34</v>
      </c>
      <c r="P23" s="54">
        <f t="shared" si="15"/>
        <v>86</v>
      </c>
      <c r="Q23" s="54">
        <f t="shared" si="15"/>
        <v>637</v>
      </c>
      <c r="R23" s="55">
        <f t="shared" si="15"/>
        <v>5983</v>
      </c>
      <c r="S23" s="54">
        <f t="shared" si="15"/>
        <v>41</v>
      </c>
      <c r="T23" s="54">
        <f t="shared" si="15"/>
        <v>41</v>
      </c>
      <c r="U23" s="54">
        <f t="shared" si="15"/>
        <v>514</v>
      </c>
      <c r="V23" s="55">
        <f t="shared" si="15"/>
        <v>5570</v>
      </c>
      <c r="W23" s="54">
        <f t="shared" si="15"/>
        <v>56</v>
      </c>
      <c r="X23" s="54">
        <f t="shared" si="15"/>
        <v>98</v>
      </c>
      <c r="Y23" s="54">
        <f t="shared" si="15"/>
        <v>1040</v>
      </c>
      <c r="Z23" s="55">
        <f t="shared" si="15"/>
        <v>11114</v>
      </c>
      <c r="AA23" s="56">
        <f>SUM(AA8:AA22)</f>
        <v>57</v>
      </c>
      <c r="AB23" s="56">
        <f t="shared" ref="AB23:AD23" si="16">SUM(AB8:AB22)</f>
        <v>111</v>
      </c>
      <c r="AC23" s="56">
        <f t="shared" si="16"/>
        <v>1226</v>
      </c>
      <c r="AD23" s="56">
        <f t="shared" si="16"/>
        <v>12108</v>
      </c>
    </row>
    <row r="24" spans="1:30" ht="15.75" customHeight="1">
      <c r="G24" s="10"/>
    </row>
    <row r="25" spans="1:30" ht="15.75" customHeight="1">
      <c r="A25" s="11" t="s">
        <v>28</v>
      </c>
      <c r="B25" s="12"/>
      <c r="C25" s="12"/>
      <c r="D25" s="12"/>
      <c r="E25" s="12"/>
      <c r="F25" s="12"/>
      <c r="G25" s="13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2" t="s">
        <v>300</v>
      </c>
      <c r="T25" s="23" t="s">
        <v>301</v>
      </c>
      <c r="U25" s="23" t="s">
        <v>302</v>
      </c>
      <c r="V25" s="24" t="s">
        <v>303</v>
      </c>
    </row>
    <row r="26" spans="1:30" ht="15.75" customHeight="1">
      <c r="A26" s="14" t="s">
        <v>29</v>
      </c>
      <c r="B26" s="15" t="s">
        <v>30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30" ht="15.75" customHeight="1">
      <c r="A27" s="14" t="s">
        <v>31</v>
      </c>
      <c r="B27" s="15" t="s">
        <v>32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30" ht="15.75" customHeight="1">
      <c r="A28" s="14" t="s">
        <v>33</v>
      </c>
      <c r="B28" s="15" t="s">
        <v>34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30" ht="15.75" customHeight="1">
      <c r="A29" s="14" t="s">
        <v>35</v>
      </c>
      <c r="B29" s="15" t="s">
        <v>36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30" ht="15.75" customHeight="1">
      <c r="A30" s="14" t="s">
        <v>37</v>
      </c>
      <c r="B30" s="15" t="s">
        <v>38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30" ht="15.75" customHeight="1">
      <c r="A31" s="14" t="s">
        <v>39</v>
      </c>
      <c r="B31" s="15" t="s">
        <v>40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30" ht="15.75" customHeight="1">
      <c r="A32" s="14" t="s">
        <v>41</v>
      </c>
      <c r="B32" s="15" t="s">
        <v>42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7" ht="15.75" customHeight="1">
      <c r="A33" s="14" t="s">
        <v>43</v>
      </c>
      <c r="B33" s="15" t="s">
        <v>44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7" ht="15.75" customHeight="1">
      <c r="A34" s="14" t="s">
        <v>45</v>
      </c>
      <c r="B34" s="15" t="s">
        <v>46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69">
        <v>1</v>
      </c>
      <c r="T34" s="69">
        <v>2</v>
      </c>
      <c r="U34" s="69">
        <v>9</v>
      </c>
      <c r="V34" s="69">
        <v>305</v>
      </c>
      <c r="W34" s="16"/>
      <c r="X34" s="16"/>
      <c r="Y34" t="s">
        <v>330</v>
      </c>
    </row>
    <row r="35" spans="1:27" ht="15.75" customHeight="1">
      <c r="A35" s="14" t="s">
        <v>47</v>
      </c>
      <c r="B35" s="15" t="s">
        <v>48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7" ht="15.75" customHeight="1">
      <c r="A36" s="14" t="s">
        <v>49</v>
      </c>
      <c r="B36" s="15" t="s">
        <v>50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7" ht="15.75" customHeight="1">
      <c r="A37" s="14" t="s">
        <v>51</v>
      </c>
      <c r="B37" s="15" t="s">
        <v>52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7" ht="15.75" customHeight="1">
      <c r="A38" s="14" t="s">
        <v>53</v>
      </c>
      <c r="B38" s="15" t="s">
        <v>54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7" ht="15.75" customHeight="1">
      <c r="A39" s="14" t="s">
        <v>55</v>
      </c>
      <c r="B39" s="15" t="s">
        <v>56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7" ht="15.75" customHeight="1">
      <c r="A40" s="14" t="s">
        <v>57</v>
      </c>
      <c r="B40" s="15" t="s">
        <v>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7" ht="15.75" customHeight="1">
      <c r="A41" s="17"/>
      <c r="B41" s="18" t="s">
        <v>40</v>
      </c>
      <c r="S41">
        <f>SUM(S26:S40)</f>
        <v>1</v>
      </c>
      <c r="T41" s="71">
        <f t="shared" ref="T41:V41" si="17">SUM(T26:T40)</f>
        <v>2</v>
      </c>
      <c r="U41" s="71">
        <f t="shared" si="17"/>
        <v>9</v>
      </c>
      <c r="V41" s="71">
        <f t="shared" si="17"/>
        <v>305</v>
      </c>
    </row>
    <row r="42" spans="1:27" ht="15.75" customHeight="1">
      <c r="A42" s="14" t="s">
        <v>29</v>
      </c>
      <c r="B42" s="15" t="s">
        <v>59</v>
      </c>
      <c r="S42">
        <v>1</v>
      </c>
      <c r="T42">
        <v>1</v>
      </c>
      <c r="U42">
        <v>7</v>
      </c>
      <c r="V42">
        <v>10</v>
      </c>
      <c r="Y42" t="s">
        <v>331</v>
      </c>
    </row>
    <row r="43" spans="1:27" ht="15.75" customHeight="1">
      <c r="A43" s="14" t="s">
        <v>31</v>
      </c>
      <c r="B43" s="15" t="s">
        <v>60</v>
      </c>
      <c r="S43">
        <v>1</v>
      </c>
      <c r="T43">
        <v>2</v>
      </c>
      <c r="U43">
        <v>8</v>
      </c>
      <c r="V43">
        <v>52</v>
      </c>
      <c r="Y43" t="s">
        <v>373</v>
      </c>
    </row>
    <row r="44" spans="1:27" ht="15.75" customHeight="1">
      <c r="A44" s="14" t="s">
        <v>33</v>
      </c>
      <c r="B44" s="15" t="s">
        <v>61</v>
      </c>
      <c r="S44">
        <v>1</v>
      </c>
      <c r="T44">
        <v>2</v>
      </c>
      <c r="U44">
        <v>26</v>
      </c>
      <c r="V44">
        <v>168</v>
      </c>
      <c r="Y44" t="s">
        <v>363</v>
      </c>
    </row>
    <row r="45" spans="1:27" ht="15.75" customHeight="1">
      <c r="A45" s="14" t="s">
        <v>35</v>
      </c>
      <c r="B45" s="15" t="s">
        <v>62</v>
      </c>
    </row>
    <row r="46" spans="1:27" ht="15.75" customHeight="1">
      <c r="A46" s="14" t="s">
        <v>37</v>
      </c>
      <c r="B46" s="15" t="s">
        <v>63</v>
      </c>
      <c r="S46">
        <v>3</v>
      </c>
      <c r="T46">
        <v>7</v>
      </c>
      <c r="U46">
        <v>126</v>
      </c>
      <c r="V46">
        <v>872</v>
      </c>
      <c r="Y46" t="s">
        <v>336</v>
      </c>
      <c r="Z46" t="s">
        <v>343</v>
      </c>
      <c r="AA46" t="s">
        <v>345</v>
      </c>
    </row>
    <row r="47" spans="1:27" ht="15.75" customHeight="1">
      <c r="A47" s="14" t="s">
        <v>39</v>
      </c>
      <c r="B47" s="15" t="s">
        <v>64</v>
      </c>
    </row>
    <row r="48" spans="1:27" ht="15.75" customHeight="1">
      <c r="A48" s="14" t="s">
        <v>41</v>
      </c>
      <c r="B48" s="15" t="s">
        <v>65</v>
      </c>
    </row>
    <row r="49" spans="1:26" ht="15.75" customHeight="1">
      <c r="A49" s="14" t="s">
        <v>43</v>
      </c>
      <c r="B49" s="15" t="s">
        <v>66</v>
      </c>
      <c r="S49">
        <v>1</v>
      </c>
      <c r="T49">
        <v>2</v>
      </c>
      <c r="U49">
        <v>34</v>
      </c>
      <c r="V49">
        <v>170</v>
      </c>
      <c r="Y49" t="s">
        <v>334</v>
      </c>
    </row>
    <row r="50" spans="1:26" ht="15.75" customHeight="1">
      <c r="A50" s="14" t="s">
        <v>45</v>
      </c>
      <c r="B50" s="15" t="s">
        <v>67</v>
      </c>
    </row>
    <row r="51" spans="1:26" ht="15.75" customHeight="1">
      <c r="A51" s="14" t="s">
        <v>47</v>
      </c>
      <c r="B51" s="15" t="s">
        <v>68</v>
      </c>
    </row>
    <row r="52" spans="1:26" ht="15.75" customHeight="1">
      <c r="A52" s="14" t="s">
        <v>49</v>
      </c>
      <c r="B52" s="15" t="s">
        <v>69</v>
      </c>
      <c r="S52">
        <v>2</v>
      </c>
      <c r="T52">
        <v>3</v>
      </c>
      <c r="U52">
        <v>8</v>
      </c>
      <c r="V52">
        <v>58</v>
      </c>
      <c r="Y52" t="s">
        <v>357</v>
      </c>
      <c r="Z52" t="s">
        <v>379</v>
      </c>
    </row>
    <row r="53" spans="1:26" ht="15.75" customHeight="1">
      <c r="A53" s="14" t="s">
        <v>51</v>
      </c>
      <c r="B53" s="15" t="s">
        <v>70</v>
      </c>
    </row>
    <row r="54" spans="1:26" ht="15.75" customHeight="1">
      <c r="A54" s="14" t="s">
        <v>53</v>
      </c>
      <c r="B54" s="15" t="s">
        <v>71</v>
      </c>
      <c r="S54">
        <v>1</v>
      </c>
      <c r="T54">
        <v>2</v>
      </c>
      <c r="U54">
        <v>16</v>
      </c>
      <c r="V54">
        <v>213</v>
      </c>
      <c r="Y54" t="s">
        <v>364</v>
      </c>
    </row>
    <row r="55" spans="1:26" ht="15.75" customHeight="1">
      <c r="A55" s="14" t="s">
        <v>55</v>
      </c>
      <c r="B55" s="15" t="s">
        <v>72</v>
      </c>
    </row>
    <row r="56" spans="1:26" ht="15.75" customHeight="1">
      <c r="A56" s="14" t="s">
        <v>57</v>
      </c>
      <c r="B56" s="15" t="s">
        <v>73</v>
      </c>
    </row>
    <row r="57" spans="1:26" ht="15.75" customHeight="1">
      <c r="A57" s="14" t="s">
        <v>74</v>
      </c>
      <c r="B57" s="15" t="s">
        <v>75</v>
      </c>
      <c r="S57">
        <v>1</v>
      </c>
      <c r="T57">
        <v>2</v>
      </c>
      <c r="U57">
        <v>20</v>
      </c>
      <c r="V57">
        <v>368</v>
      </c>
      <c r="Y57" t="s">
        <v>339</v>
      </c>
    </row>
    <row r="58" spans="1:26" ht="15.75" customHeight="1">
      <c r="A58" s="14" t="s">
        <v>76</v>
      </c>
      <c r="B58" s="15" t="s">
        <v>77</v>
      </c>
    </row>
    <row r="59" spans="1:26" ht="15.75" customHeight="1">
      <c r="A59" s="17"/>
      <c r="B59" s="18" t="s">
        <v>68</v>
      </c>
      <c r="S59">
        <f>SUM(S42:S58)</f>
        <v>11</v>
      </c>
      <c r="T59" s="71">
        <f t="shared" ref="T59:V59" si="18">SUM(T42:T58)</f>
        <v>21</v>
      </c>
      <c r="U59" s="71">
        <f t="shared" si="18"/>
        <v>245</v>
      </c>
      <c r="V59" s="71">
        <f t="shared" si="18"/>
        <v>1911</v>
      </c>
    </row>
    <row r="60" spans="1:26" ht="15.75" customHeight="1">
      <c r="A60" s="14" t="s">
        <v>29</v>
      </c>
      <c r="B60" s="15" t="s">
        <v>78</v>
      </c>
    </row>
    <row r="61" spans="1:26" ht="15.75" customHeight="1">
      <c r="A61" s="14" t="s">
        <v>31</v>
      </c>
      <c r="B61" s="15" t="s">
        <v>79</v>
      </c>
    </row>
    <row r="62" spans="1:26" ht="15.75" customHeight="1">
      <c r="A62" s="14" t="s">
        <v>33</v>
      </c>
      <c r="B62" s="15" t="s">
        <v>80</v>
      </c>
    </row>
    <row r="63" spans="1:26" ht="15.75" customHeight="1">
      <c r="A63" s="14" t="s">
        <v>35</v>
      </c>
      <c r="B63" s="15" t="s">
        <v>81</v>
      </c>
    </row>
    <row r="64" spans="1:26" ht="15.75" customHeight="1">
      <c r="A64" s="14" t="s">
        <v>37</v>
      </c>
      <c r="B64" s="15" t="s">
        <v>82</v>
      </c>
    </row>
    <row r="65" spans="1:25" ht="15.75" customHeight="1">
      <c r="A65" s="14" t="s">
        <v>39</v>
      </c>
      <c r="B65" s="15" t="s">
        <v>83</v>
      </c>
    </row>
    <row r="66" spans="1:25" ht="15.75" customHeight="1">
      <c r="A66" s="14" t="s">
        <v>41</v>
      </c>
      <c r="B66" s="15" t="s">
        <v>84</v>
      </c>
    </row>
    <row r="67" spans="1:25" ht="15.75" customHeight="1">
      <c r="A67" s="14" t="s">
        <v>45</v>
      </c>
      <c r="B67" s="15" t="s">
        <v>85</v>
      </c>
    </row>
    <row r="68" spans="1:25" ht="15.75" customHeight="1">
      <c r="A68" s="14" t="s">
        <v>47</v>
      </c>
      <c r="B68" s="15" t="s">
        <v>86</v>
      </c>
      <c r="S68" s="68">
        <v>1</v>
      </c>
      <c r="T68" s="68">
        <v>1</v>
      </c>
      <c r="U68" s="68">
        <v>6</v>
      </c>
      <c r="V68" s="68">
        <v>13</v>
      </c>
      <c r="Y68" t="s">
        <v>329</v>
      </c>
    </row>
    <row r="69" spans="1:25" ht="15.75" customHeight="1">
      <c r="A69" s="14" t="s">
        <v>49</v>
      </c>
      <c r="B69" s="15" t="s">
        <v>87</v>
      </c>
    </row>
    <row r="70" spans="1:25" ht="15.75" customHeight="1">
      <c r="A70" s="14" t="s">
        <v>51</v>
      </c>
      <c r="B70" s="15" t="s">
        <v>88</v>
      </c>
    </row>
    <row r="71" spans="1:25" ht="15.75" customHeight="1">
      <c r="A71" s="14" t="s">
        <v>53</v>
      </c>
      <c r="B71" s="15" t="s">
        <v>89</v>
      </c>
    </row>
    <row r="72" spans="1:25" ht="15.75" customHeight="1">
      <c r="A72" s="14" t="s">
        <v>55</v>
      </c>
      <c r="B72" s="15" t="s">
        <v>90</v>
      </c>
    </row>
    <row r="73" spans="1:25" ht="15.75" customHeight="1">
      <c r="A73" s="14" t="s">
        <v>57</v>
      </c>
      <c r="B73" s="15" t="s">
        <v>91</v>
      </c>
    </row>
    <row r="74" spans="1:25" ht="15.75" customHeight="1">
      <c r="A74" s="14" t="s">
        <v>74</v>
      </c>
      <c r="B74" s="15" t="s">
        <v>92</v>
      </c>
      <c r="S74">
        <v>1</v>
      </c>
      <c r="T74">
        <v>2</v>
      </c>
      <c r="U74">
        <v>25</v>
      </c>
      <c r="V74">
        <v>90</v>
      </c>
      <c r="Y74" t="s">
        <v>360</v>
      </c>
    </row>
    <row r="75" spans="1:25" ht="15.75" customHeight="1">
      <c r="A75" s="14" t="s">
        <v>93</v>
      </c>
      <c r="B75" s="15" t="s">
        <v>94</v>
      </c>
      <c r="S75">
        <v>1</v>
      </c>
      <c r="T75">
        <v>2</v>
      </c>
      <c r="U75">
        <v>4</v>
      </c>
      <c r="V75">
        <v>16</v>
      </c>
      <c r="Y75" t="s">
        <v>380</v>
      </c>
    </row>
    <row r="76" spans="1:25" ht="15.75" customHeight="1">
      <c r="A76" s="14" t="s">
        <v>95</v>
      </c>
      <c r="B76" s="15" t="s">
        <v>96</v>
      </c>
    </row>
    <row r="77" spans="1:25" ht="15.75" customHeight="1">
      <c r="A77" s="14" t="s">
        <v>97</v>
      </c>
      <c r="B77" s="15" t="s">
        <v>98</v>
      </c>
    </row>
    <row r="78" spans="1:25" ht="15.75" customHeight="1">
      <c r="A78" s="17"/>
      <c r="B78" s="18" t="s">
        <v>91</v>
      </c>
      <c r="S78">
        <f>SUM(S60:S77)</f>
        <v>3</v>
      </c>
      <c r="T78" s="71">
        <f t="shared" ref="T78:V78" si="19">SUM(T60:T77)</f>
        <v>5</v>
      </c>
      <c r="U78" s="71">
        <f t="shared" si="19"/>
        <v>35</v>
      </c>
      <c r="V78" s="71">
        <f t="shared" si="19"/>
        <v>119</v>
      </c>
    </row>
    <row r="79" spans="1:25" ht="15.75" customHeight="1">
      <c r="A79" s="14" t="s">
        <v>29</v>
      </c>
      <c r="B79" s="15" t="s">
        <v>99</v>
      </c>
    </row>
    <row r="80" spans="1:25" ht="15.75" customHeight="1">
      <c r="A80" s="14" t="s">
        <v>31</v>
      </c>
      <c r="B80" s="15" t="s">
        <v>100</v>
      </c>
    </row>
    <row r="81" spans="1:25" ht="15.75" customHeight="1">
      <c r="A81" s="14" t="s">
        <v>33</v>
      </c>
      <c r="B81" s="15" t="s">
        <v>101</v>
      </c>
    </row>
    <row r="82" spans="1:25" ht="15.75" customHeight="1">
      <c r="A82" s="14" t="s">
        <v>35</v>
      </c>
      <c r="B82" s="15" t="s">
        <v>102</v>
      </c>
    </row>
    <row r="83" spans="1:25" ht="15.75" customHeight="1">
      <c r="A83" s="14" t="s">
        <v>37</v>
      </c>
      <c r="B83" s="15" t="s">
        <v>103</v>
      </c>
    </row>
    <row r="84" spans="1:25" ht="15.75" customHeight="1">
      <c r="A84" s="14" t="s">
        <v>39</v>
      </c>
      <c r="B84" s="15" t="s">
        <v>104</v>
      </c>
    </row>
    <row r="85" spans="1:25" ht="15.75" customHeight="1">
      <c r="A85" s="14" t="s">
        <v>41</v>
      </c>
      <c r="B85" s="15" t="s">
        <v>105</v>
      </c>
    </row>
    <row r="86" spans="1:25" ht="15.75" customHeight="1">
      <c r="A86" s="14" t="s">
        <v>43</v>
      </c>
      <c r="B86" s="15" t="s">
        <v>106</v>
      </c>
    </row>
    <row r="87" spans="1:25" ht="15.75" customHeight="1">
      <c r="A87" s="14" t="s">
        <v>45</v>
      </c>
      <c r="B87" s="15" t="s">
        <v>107</v>
      </c>
    </row>
    <row r="88" spans="1:25" ht="15.75" customHeight="1">
      <c r="A88" s="14" t="s">
        <v>47</v>
      </c>
      <c r="B88" s="15" t="s">
        <v>108</v>
      </c>
    </row>
    <row r="89" spans="1:25" ht="15.75" customHeight="1">
      <c r="A89" s="14" t="s">
        <v>49</v>
      </c>
      <c r="B89" s="15" t="s">
        <v>109</v>
      </c>
    </row>
    <row r="90" spans="1:25" ht="15.75" customHeight="1">
      <c r="A90" s="14" t="s">
        <v>51</v>
      </c>
      <c r="B90" s="15" t="s">
        <v>110</v>
      </c>
    </row>
    <row r="91" spans="1:25" ht="15.75" customHeight="1">
      <c r="A91" s="14" t="s">
        <v>53</v>
      </c>
      <c r="B91" s="15" t="s">
        <v>111</v>
      </c>
    </row>
    <row r="92" spans="1:25" ht="15.75" customHeight="1">
      <c r="A92" s="14" t="s">
        <v>55</v>
      </c>
      <c r="B92" s="15" t="s">
        <v>112</v>
      </c>
    </row>
    <row r="93" spans="1:25" ht="15.75" customHeight="1">
      <c r="A93" s="14" t="s">
        <v>57</v>
      </c>
      <c r="B93" s="15" t="s">
        <v>113</v>
      </c>
    </row>
    <row r="94" spans="1:25" ht="15.75" customHeight="1">
      <c r="A94" s="14" t="s">
        <v>74</v>
      </c>
      <c r="B94" s="15" t="s">
        <v>114</v>
      </c>
    </row>
    <row r="95" spans="1:25" ht="15.75" customHeight="1">
      <c r="A95" s="14" t="s">
        <v>115</v>
      </c>
      <c r="B95" s="15" t="s">
        <v>84</v>
      </c>
    </row>
    <row r="96" spans="1:25" ht="15.75" customHeight="1">
      <c r="A96" s="14" t="s">
        <v>76</v>
      </c>
      <c r="B96" s="15" t="s">
        <v>116</v>
      </c>
      <c r="S96">
        <v>1</v>
      </c>
      <c r="T96">
        <v>1</v>
      </c>
      <c r="U96">
        <v>32</v>
      </c>
      <c r="V96">
        <v>134</v>
      </c>
      <c r="Y96" t="s">
        <v>342</v>
      </c>
    </row>
    <row r="97" spans="1:27" ht="15.75" customHeight="1">
      <c r="A97" s="14" t="s">
        <v>97</v>
      </c>
      <c r="B97" s="15" t="s">
        <v>117</v>
      </c>
    </row>
    <row r="98" spans="1:27" ht="15.75" customHeight="1">
      <c r="A98" s="17"/>
      <c r="B98" s="18" t="s">
        <v>104</v>
      </c>
      <c r="S98">
        <f>SUM(S79:S97)</f>
        <v>1</v>
      </c>
      <c r="T98" s="71">
        <f t="shared" ref="T98:V98" si="20">SUM(T79:T97)</f>
        <v>1</v>
      </c>
      <c r="U98" s="71">
        <f t="shared" si="20"/>
        <v>32</v>
      </c>
      <c r="V98" s="71">
        <f t="shared" si="20"/>
        <v>134</v>
      </c>
    </row>
    <row r="99" spans="1:27" ht="15.75" customHeight="1">
      <c r="A99" s="14" t="s">
        <v>29</v>
      </c>
      <c r="B99" s="15" t="s">
        <v>118</v>
      </c>
    </row>
    <row r="100" spans="1:27" ht="15.75" customHeight="1">
      <c r="A100" s="14" t="s">
        <v>31</v>
      </c>
      <c r="B100" s="15" t="s">
        <v>119</v>
      </c>
    </row>
    <row r="101" spans="1:27" ht="15.75" customHeight="1">
      <c r="A101" s="14" t="s">
        <v>33</v>
      </c>
      <c r="B101" s="15" t="s">
        <v>120</v>
      </c>
    </row>
    <row r="102" spans="1:27" ht="15.75" customHeight="1">
      <c r="A102" s="14" t="s">
        <v>35</v>
      </c>
      <c r="B102" s="15" t="s">
        <v>121</v>
      </c>
    </row>
    <row r="103" spans="1:27" ht="15.75" customHeight="1">
      <c r="A103" s="14" t="s">
        <v>37</v>
      </c>
      <c r="B103" s="15" t="s">
        <v>122</v>
      </c>
    </row>
    <row r="104" spans="1:27" ht="15.75" customHeight="1">
      <c r="A104" s="14" t="s">
        <v>39</v>
      </c>
      <c r="B104" s="15" t="s">
        <v>123</v>
      </c>
    </row>
    <row r="105" spans="1:27" ht="15.75" customHeight="1">
      <c r="A105" s="14" t="s">
        <v>41</v>
      </c>
      <c r="B105" s="15" t="s">
        <v>124</v>
      </c>
      <c r="S105">
        <v>1</v>
      </c>
      <c r="T105">
        <v>3</v>
      </c>
      <c r="U105">
        <v>10</v>
      </c>
      <c r="V105">
        <v>119</v>
      </c>
      <c r="Y105" t="s">
        <v>337</v>
      </c>
    </row>
    <row r="106" spans="1:27" ht="15.75" customHeight="1">
      <c r="A106" s="14" t="s">
        <v>43</v>
      </c>
      <c r="B106" s="15" t="s">
        <v>125</v>
      </c>
      <c r="S106">
        <v>1</v>
      </c>
      <c r="T106">
        <v>2</v>
      </c>
      <c r="U106">
        <v>20</v>
      </c>
      <c r="V106">
        <v>266</v>
      </c>
      <c r="Y106" t="s">
        <v>354</v>
      </c>
    </row>
    <row r="107" spans="1:27" ht="15.75" customHeight="1">
      <c r="A107" s="14" t="s">
        <v>45</v>
      </c>
      <c r="B107" s="15" t="s">
        <v>126</v>
      </c>
      <c r="S107">
        <v>1</v>
      </c>
      <c r="T107">
        <v>2</v>
      </c>
      <c r="U107">
        <v>39</v>
      </c>
      <c r="V107">
        <v>415</v>
      </c>
      <c r="Y107" t="s">
        <v>126</v>
      </c>
    </row>
    <row r="108" spans="1:27" ht="15.75" customHeight="1">
      <c r="A108" s="14" t="s">
        <v>47</v>
      </c>
      <c r="B108" s="15" t="s">
        <v>87</v>
      </c>
      <c r="S108">
        <v>3</v>
      </c>
      <c r="T108">
        <v>7</v>
      </c>
      <c r="U108">
        <v>67</v>
      </c>
      <c r="V108">
        <v>482</v>
      </c>
      <c r="Y108" t="s">
        <v>328</v>
      </c>
      <c r="Z108" t="s">
        <v>348</v>
      </c>
      <c r="AA108" t="s">
        <v>358</v>
      </c>
    </row>
    <row r="109" spans="1:27" ht="15.75" customHeight="1">
      <c r="A109" s="14" t="s">
        <v>49</v>
      </c>
      <c r="B109" s="15" t="s">
        <v>127</v>
      </c>
      <c r="S109">
        <v>2</v>
      </c>
      <c r="T109">
        <v>3</v>
      </c>
      <c r="U109">
        <v>44</v>
      </c>
      <c r="V109">
        <v>257</v>
      </c>
      <c r="Y109" t="s">
        <v>340</v>
      </c>
      <c r="Z109" t="s">
        <v>369</v>
      </c>
    </row>
    <row r="110" spans="1:27" ht="15.75" customHeight="1">
      <c r="A110" s="14" t="s">
        <v>51</v>
      </c>
      <c r="B110" s="15" t="s">
        <v>128</v>
      </c>
    </row>
    <row r="111" spans="1:27" ht="15.75" customHeight="1">
      <c r="A111" s="14" t="s">
        <v>53</v>
      </c>
      <c r="B111" s="15" t="s">
        <v>129</v>
      </c>
    </row>
    <row r="112" spans="1:27" ht="15.75" customHeight="1">
      <c r="A112" s="14" t="s">
        <v>55</v>
      </c>
      <c r="B112" s="15" t="s">
        <v>130</v>
      </c>
      <c r="S112">
        <v>2</v>
      </c>
      <c r="T112">
        <v>4</v>
      </c>
      <c r="U112">
        <v>47</v>
      </c>
      <c r="V112">
        <v>174</v>
      </c>
      <c r="Y112" t="s">
        <v>346</v>
      </c>
      <c r="Z112" t="s">
        <v>355</v>
      </c>
    </row>
    <row r="113" spans="1:22" ht="15.75" customHeight="1">
      <c r="A113" s="14" t="s">
        <v>57</v>
      </c>
      <c r="B113" s="15" t="s">
        <v>131</v>
      </c>
    </row>
    <row r="114" spans="1:22" ht="15.75" customHeight="1">
      <c r="A114" s="14" t="s">
        <v>74</v>
      </c>
      <c r="B114" s="15" t="s">
        <v>132</v>
      </c>
    </row>
    <row r="115" spans="1:22" ht="15.75" customHeight="1">
      <c r="A115" s="14" t="s">
        <v>115</v>
      </c>
      <c r="B115" s="15" t="s">
        <v>133</v>
      </c>
    </row>
    <row r="116" spans="1:22" ht="15.75" customHeight="1">
      <c r="A116" s="14" t="s">
        <v>76</v>
      </c>
      <c r="B116" s="15" t="s">
        <v>134</v>
      </c>
    </row>
    <row r="117" spans="1:22" ht="15.75" customHeight="1">
      <c r="A117" s="14" t="s">
        <v>135</v>
      </c>
      <c r="B117" s="15" t="s">
        <v>136</v>
      </c>
    </row>
    <row r="118" spans="1:22" ht="15.75" customHeight="1">
      <c r="A118" s="14" t="s">
        <v>93</v>
      </c>
      <c r="B118" s="15" t="s">
        <v>137</v>
      </c>
    </row>
    <row r="119" spans="1:22" ht="15.75" customHeight="1">
      <c r="A119" s="17"/>
      <c r="B119" s="18" t="s">
        <v>87</v>
      </c>
      <c r="S119">
        <f>SUM(S99:S118)</f>
        <v>10</v>
      </c>
      <c r="T119" s="71">
        <f t="shared" ref="T119:V119" si="21">SUM(T99:T118)</f>
        <v>21</v>
      </c>
      <c r="U119" s="71">
        <f t="shared" si="21"/>
        <v>227</v>
      </c>
      <c r="V119" s="71">
        <f t="shared" si="21"/>
        <v>1713</v>
      </c>
    </row>
    <row r="120" spans="1:22" ht="15.75" customHeight="1">
      <c r="A120" s="14" t="s">
        <v>31</v>
      </c>
      <c r="B120" s="15" t="s">
        <v>38</v>
      </c>
    </row>
    <row r="121" spans="1:22" ht="15.75" customHeight="1">
      <c r="A121" s="14" t="s">
        <v>33</v>
      </c>
      <c r="B121" s="15" t="s">
        <v>138</v>
      </c>
    </row>
    <row r="122" spans="1:22" ht="15.75" customHeight="1">
      <c r="A122" s="14" t="s">
        <v>35</v>
      </c>
      <c r="B122" s="15" t="s">
        <v>139</v>
      </c>
    </row>
    <row r="123" spans="1:22" ht="15.75" customHeight="1">
      <c r="A123" s="14" t="s">
        <v>37</v>
      </c>
      <c r="B123" s="15" t="s">
        <v>140</v>
      </c>
    </row>
    <row r="124" spans="1:22" ht="15.75" customHeight="1">
      <c r="A124" s="14" t="s">
        <v>39</v>
      </c>
      <c r="B124" s="15" t="s">
        <v>141</v>
      </c>
    </row>
    <row r="125" spans="1:22" ht="15.75" customHeight="1">
      <c r="A125" s="14" t="s">
        <v>41</v>
      </c>
      <c r="B125" s="15" t="s">
        <v>142</v>
      </c>
    </row>
    <row r="126" spans="1:22" ht="15.75" customHeight="1">
      <c r="A126" s="14" t="s">
        <v>43</v>
      </c>
      <c r="B126" s="15" t="s">
        <v>143</v>
      </c>
    </row>
    <row r="127" spans="1:22" ht="15.75" customHeight="1">
      <c r="A127" s="14" t="s">
        <v>45</v>
      </c>
      <c r="B127" s="15" t="s">
        <v>144</v>
      </c>
    </row>
    <row r="128" spans="1:22" ht="15.75" customHeight="1">
      <c r="A128" s="14" t="s">
        <v>47</v>
      </c>
      <c r="B128" s="15" t="s">
        <v>145</v>
      </c>
    </row>
    <row r="129" spans="1:25" ht="15.75" customHeight="1">
      <c r="A129" s="14" t="s">
        <v>51</v>
      </c>
      <c r="B129" s="15" t="s">
        <v>146</v>
      </c>
    </row>
    <row r="130" spans="1:25" ht="15.75" customHeight="1">
      <c r="A130" s="14" t="s">
        <v>53</v>
      </c>
      <c r="B130" s="15" t="s">
        <v>147</v>
      </c>
    </row>
    <row r="131" spans="1:25" ht="15.75" customHeight="1">
      <c r="A131" s="14" t="s">
        <v>57</v>
      </c>
      <c r="B131" s="15" t="s">
        <v>148</v>
      </c>
      <c r="S131">
        <v>1</v>
      </c>
      <c r="T131">
        <v>3</v>
      </c>
      <c r="U131">
        <v>32</v>
      </c>
      <c r="V131">
        <v>323</v>
      </c>
      <c r="Y131" t="s">
        <v>365</v>
      </c>
    </row>
    <row r="132" spans="1:25" ht="15.75" customHeight="1">
      <c r="A132" s="14" t="s">
        <v>74</v>
      </c>
      <c r="B132" s="15" t="s">
        <v>149</v>
      </c>
    </row>
    <row r="133" spans="1:25" ht="15.75" customHeight="1">
      <c r="A133" s="14" t="s">
        <v>115</v>
      </c>
      <c r="B133" s="15" t="s">
        <v>150</v>
      </c>
    </row>
    <row r="134" spans="1:25" ht="15.75" customHeight="1">
      <c r="A134" s="14" t="s">
        <v>76</v>
      </c>
      <c r="B134" s="15" t="s">
        <v>151</v>
      </c>
    </row>
    <row r="135" spans="1:25" ht="15.75" customHeight="1">
      <c r="A135" s="14" t="s">
        <v>95</v>
      </c>
      <c r="B135" s="15" t="s">
        <v>152</v>
      </c>
    </row>
    <row r="136" spans="1:25" ht="15.75" customHeight="1">
      <c r="A136" s="14" t="s">
        <v>97</v>
      </c>
      <c r="B136" s="15" t="s">
        <v>153</v>
      </c>
    </row>
    <row r="137" spans="1:25" ht="15.75" customHeight="1">
      <c r="A137" s="14" t="s">
        <v>154</v>
      </c>
      <c r="B137" s="15" t="s">
        <v>155</v>
      </c>
    </row>
    <row r="138" spans="1:25" ht="15.75" customHeight="1">
      <c r="A138" s="14" t="s">
        <v>156</v>
      </c>
      <c r="B138" s="15" t="s">
        <v>157</v>
      </c>
      <c r="S138">
        <v>1</v>
      </c>
      <c r="T138">
        <v>1</v>
      </c>
      <c r="U138">
        <v>3</v>
      </c>
      <c r="V138">
        <v>40</v>
      </c>
      <c r="Y138" t="s">
        <v>376</v>
      </c>
    </row>
    <row r="139" spans="1:25" ht="15.75" customHeight="1">
      <c r="A139" s="14" t="s">
        <v>158</v>
      </c>
      <c r="B139" s="15" t="s">
        <v>159</v>
      </c>
    </row>
    <row r="140" spans="1:25" ht="15.75" customHeight="1">
      <c r="A140" s="17"/>
      <c r="B140" s="18" t="s">
        <v>146</v>
      </c>
      <c r="S140">
        <f>SUM(S120:S139)</f>
        <v>2</v>
      </c>
      <c r="T140" s="71">
        <f t="shared" ref="T140:V140" si="22">SUM(T120:T139)</f>
        <v>4</v>
      </c>
      <c r="U140" s="71">
        <f t="shared" si="22"/>
        <v>35</v>
      </c>
      <c r="V140" s="71">
        <f t="shared" si="22"/>
        <v>363</v>
      </c>
    </row>
    <row r="141" spans="1:25" ht="15.75" customHeight="1">
      <c r="A141" s="14" t="s">
        <v>37</v>
      </c>
      <c r="B141" s="15" t="s">
        <v>160</v>
      </c>
    </row>
    <row r="142" spans="1:25" ht="15.75" customHeight="1">
      <c r="A142" s="14" t="s">
        <v>39</v>
      </c>
      <c r="B142" s="15" t="s">
        <v>161</v>
      </c>
    </row>
    <row r="143" spans="1:25" ht="15.75" customHeight="1">
      <c r="A143" s="14" t="s">
        <v>41</v>
      </c>
      <c r="B143" s="15" t="s">
        <v>162</v>
      </c>
      <c r="S143">
        <v>1</v>
      </c>
      <c r="T143">
        <v>1</v>
      </c>
      <c r="U143">
        <v>13</v>
      </c>
      <c r="V143">
        <v>63</v>
      </c>
      <c r="Y143" t="s">
        <v>351</v>
      </c>
    </row>
    <row r="144" spans="1:25" ht="15.75" customHeight="1">
      <c r="A144" s="14" t="s">
        <v>43</v>
      </c>
      <c r="B144" s="15" t="s">
        <v>163</v>
      </c>
    </row>
    <row r="145" spans="1:26" ht="15.75" customHeight="1">
      <c r="A145" s="14" t="s">
        <v>45</v>
      </c>
      <c r="B145" s="15" t="s">
        <v>164</v>
      </c>
    </row>
    <row r="146" spans="1:26" ht="15.75" customHeight="1">
      <c r="A146" s="14" t="s">
        <v>47</v>
      </c>
      <c r="B146" s="15" t="s">
        <v>165</v>
      </c>
      <c r="S146">
        <v>2</v>
      </c>
      <c r="T146">
        <v>3</v>
      </c>
      <c r="U146">
        <v>33</v>
      </c>
      <c r="V146">
        <f>568+24</f>
        <v>592</v>
      </c>
      <c r="Y146" t="s">
        <v>367</v>
      </c>
      <c r="Z146" t="s">
        <v>372</v>
      </c>
    </row>
    <row r="147" spans="1:26" ht="15.75" customHeight="1">
      <c r="A147" s="14" t="s">
        <v>49</v>
      </c>
      <c r="B147" s="15" t="s">
        <v>166</v>
      </c>
      <c r="S147">
        <v>1</v>
      </c>
      <c r="T147">
        <v>2</v>
      </c>
      <c r="U147">
        <v>6</v>
      </c>
      <c r="V147">
        <v>24</v>
      </c>
      <c r="Y147" t="s">
        <v>350</v>
      </c>
    </row>
    <row r="148" spans="1:26" ht="15.75" customHeight="1">
      <c r="A148" s="14" t="s">
        <v>51</v>
      </c>
      <c r="B148" s="15" t="s">
        <v>167</v>
      </c>
    </row>
    <row r="149" spans="1:26" ht="15.75" customHeight="1">
      <c r="A149" s="14" t="s">
        <v>53</v>
      </c>
      <c r="B149" s="15" t="s">
        <v>168</v>
      </c>
    </row>
    <row r="150" spans="1:26" ht="15.75" customHeight="1">
      <c r="A150" s="14" t="s">
        <v>55</v>
      </c>
      <c r="B150" s="15" t="s">
        <v>169</v>
      </c>
    </row>
    <row r="151" spans="1:26" ht="15.75" customHeight="1">
      <c r="A151" s="14" t="s">
        <v>57</v>
      </c>
      <c r="B151" s="15" t="s">
        <v>170</v>
      </c>
    </row>
    <row r="152" spans="1:26" ht="15.75" customHeight="1">
      <c r="A152" s="14" t="s">
        <v>74</v>
      </c>
      <c r="B152" s="15" t="s">
        <v>171</v>
      </c>
      <c r="S152">
        <v>2</v>
      </c>
      <c r="T152">
        <v>3</v>
      </c>
      <c r="U152">
        <v>23</v>
      </c>
      <c r="V152">
        <f>123+17</f>
        <v>140</v>
      </c>
      <c r="Y152" t="s">
        <v>374</v>
      </c>
      <c r="Z152" t="s">
        <v>368</v>
      </c>
    </row>
    <row r="153" spans="1:26" ht="15.75" customHeight="1">
      <c r="A153" s="14" t="s">
        <v>115</v>
      </c>
      <c r="B153" s="15" t="s">
        <v>172</v>
      </c>
    </row>
    <row r="154" spans="1:26" ht="15.75" customHeight="1">
      <c r="A154" s="14" t="s">
        <v>76</v>
      </c>
      <c r="B154" s="15" t="s">
        <v>173</v>
      </c>
    </row>
    <row r="155" spans="1:26" ht="15.75" customHeight="1">
      <c r="A155" s="14" t="s">
        <v>135</v>
      </c>
      <c r="B155" s="15" t="s">
        <v>174</v>
      </c>
    </row>
    <row r="156" spans="1:26" ht="15.75" customHeight="1">
      <c r="A156" s="17"/>
      <c r="B156" s="18" t="s">
        <v>165</v>
      </c>
      <c r="S156">
        <f>SUM(S141:S155)</f>
        <v>6</v>
      </c>
      <c r="T156" s="71">
        <f t="shared" ref="T156:V156" si="23">SUM(T141:T155)</f>
        <v>9</v>
      </c>
      <c r="U156" s="71">
        <f t="shared" si="23"/>
        <v>75</v>
      </c>
      <c r="V156" s="71">
        <f t="shared" si="23"/>
        <v>819</v>
      </c>
    </row>
    <row r="157" spans="1:26" ht="15.75" customHeight="1">
      <c r="A157" s="14" t="s">
        <v>29</v>
      </c>
      <c r="B157" s="15" t="s">
        <v>175</v>
      </c>
    </row>
    <row r="158" spans="1:26" ht="15.75" customHeight="1">
      <c r="A158" s="14" t="s">
        <v>31</v>
      </c>
      <c r="B158" s="15" t="s">
        <v>176</v>
      </c>
    </row>
    <row r="159" spans="1:26" ht="15.75" customHeight="1">
      <c r="A159" s="14" t="s">
        <v>33</v>
      </c>
      <c r="B159" s="15" t="s">
        <v>177</v>
      </c>
    </row>
    <row r="160" spans="1:26" ht="15.75" customHeight="1">
      <c r="A160" s="14" t="s">
        <v>35</v>
      </c>
      <c r="B160" s="15" t="s">
        <v>178</v>
      </c>
      <c r="S160">
        <v>1</v>
      </c>
      <c r="T160">
        <v>3</v>
      </c>
      <c r="U160">
        <v>10</v>
      </c>
      <c r="V160">
        <v>40</v>
      </c>
      <c r="Y160" t="s">
        <v>366</v>
      </c>
    </row>
    <row r="161" spans="1:27" ht="15.75" customHeight="1">
      <c r="A161" s="14" t="s">
        <v>37</v>
      </c>
      <c r="B161" s="15" t="s">
        <v>179</v>
      </c>
    </row>
    <row r="162" spans="1:27" ht="15.75" customHeight="1">
      <c r="A162" s="14" t="s">
        <v>39</v>
      </c>
      <c r="B162" s="15" t="s">
        <v>180</v>
      </c>
    </row>
    <row r="163" spans="1:27" ht="15.75" customHeight="1">
      <c r="A163" s="14" t="s">
        <v>41</v>
      </c>
      <c r="B163" s="15" t="s">
        <v>181</v>
      </c>
      <c r="S163">
        <v>2</v>
      </c>
      <c r="T163">
        <v>7</v>
      </c>
      <c r="U163">
        <v>101</v>
      </c>
      <c r="V163">
        <f>110+1365</f>
        <v>1475</v>
      </c>
      <c r="Y163" t="s">
        <v>374</v>
      </c>
      <c r="Z163" t="s">
        <v>362</v>
      </c>
    </row>
    <row r="164" spans="1:27" ht="15.75" customHeight="1">
      <c r="A164" s="14" t="s">
        <v>43</v>
      </c>
      <c r="B164" s="15" t="s">
        <v>182</v>
      </c>
      <c r="S164">
        <v>1</v>
      </c>
      <c r="T164">
        <v>1</v>
      </c>
      <c r="U164">
        <v>56</v>
      </c>
      <c r="V164">
        <v>686</v>
      </c>
      <c r="Y164" t="s">
        <v>332</v>
      </c>
    </row>
    <row r="165" spans="1:27" ht="15.75" customHeight="1">
      <c r="A165" s="14" t="s">
        <v>45</v>
      </c>
      <c r="B165" s="15" t="s">
        <v>183</v>
      </c>
    </row>
    <row r="166" spans="1:27" ht="15.75" customHeight="1">
      <c r="A166" s="14" t="s">
        <v>47</v>
      </c>
      <c r="B166" s="15" t="s">
        <v>184</v>
      </c>
    </row>
    <row r="167" spans="1:27" ht="15.75" customHeight="1">
      <c r="A167" s="14" t="s">
        <v>49</v>
      </c>
      <c r="B167" s="15" t="s">
        <v>185</v>
      </c>
    </row>
    <row r="168" spans="1:27" ht="15.75" customHeight="1">
      <c r="A168" s="14" t="s">
        <v>51</v>
      </c>
      <c r="B168" s="15" t="s">
        <v>186</v>
      </c>
    </row>
    <row r="169" spans="1:27" ht="15.75" customHeight="1">
      <c r="A169" s="14" t="s">
        <v>57</v>
      </c>
      <c r="B169" s="15" t="s">
        <v>187</v>
      </c>
      <c r="S169">
        <v>1</v>
      </c>
      <c r="T169">
        <v>1</v>
      </c>
      <c r="U169">
        <v>5</v>
      </c>
      <c r="V169">
        <v>15</v>
      </c>
      <c r="Y169" t="s">
        <v>370</v>
      </c>
    </row>
    <row r="170" spans="1:27" ht="15.75" customHeight="1">
      <c r="A170" s="14" t="s">
        <v>74</v>
      </c>
      <c r="B170" s="15" t="s">
        <v>188</v>
      </c>
    </row>
    <row r="171" spans="1:27" ht="15.75" customHeight="1">
      <c r="A171" s="14" t="s">
        <v>115</v>
      </c>
      <c r="B171" s="15" t="s">
        <v>189</v>
      </c>
      <c r="S171">
        <v>3</v>
      </c>
      <c r="T171">
        <v>3</v>
      </c>
      <c r="U171">
        <v>48</v>
      </c>
      <c r="V171">
        <f>167+56</f>
        <v>223</v>
      </c>
      <c r="Y171" t="s">
        <v>359</v>
      </c>
      <c r="Z171" t="s">
        <v>377</v>
      </c>
      <c r="AA171" t="s">
        <v>378</v>
      </c>
    </row>
    <row r="172" spans="1:27" ht="15.75" customHeight="1">
      <c r="A172" s="14" t="s">
        <v>154</v>
      </c>
      <c r="B172" s="15" t="s">
        <v>190</v>
      </c>
    </row>
    <row r="173" spans="1:27" ht="15.75" customHeight="1">
      <c r="A173" s="14" t="s">
        <v>156</v>
      </c>
      <c r="B173" s="15" t="s">
        <v>191</v>
      </c>
    </row>
    <row r="174" spans="1:27" ht="15.75" customHeight="1">
      <c r="A174" s="17"/>
      <c r="B174" s="18" t="s">
        <v>184</v>
      </c>
      <c r="S174">
        <f>SUM(S157:S173)</f>
        <v>8</v>
      </c>
      <c r="T174" s="71">
        <f t="shared" ref="T174:V174" si="24">SUM(T157:T173)</f>
        <v>15</v>
      </c>
      <c r="U174" s="71">
        <f t="shared" si="24"/>
        <v>220</v>
      </c>
      <c r="V174" s="71">
        <f t="shared" si="24"/>
        <v>2439</v>
      </c>
    </row>
    <row r="175" spans="1:27" ht="15.75" customHeight="1">
      <c r="A175" s="14" t="s">
        <v>29</v>
      </c>
      <c r="B175" s="15" t="s">
        <v>192</v>
      </c>
    </row>
    <row r="176" spans="1:27" ht="15.75" customHeight="1">
      <c r="A176" s="14" t="s">
        <v>31</v>
      </c>
      <c r="B176" s="15" t="s">
        <v>193</v>
      </c>
      <c r="S176">
        <v>1</v>
      </c>
      <c r="T176">
        <v>4</v>
      </c>
      <c r="U176">
        <v>41</v>
      </c>
      <c r="V176">
        <v>285</v>
      </c>
      <c r="Y176" t="s">
        <v>349</v>
      </c>
    </row>
    <row r="177" spans="1:26" ht="15.75" customHeight="1">
      <c r="A177" s="14" t="s">
        <v>33</v>
      </c>
      <c r="B177" s="15" t="s">
        <v>194</v>
      </c>
      <c r="S177">
        <v>2</v>
      </c>
      <c r="T177">
        <v>5</v>
      </c>
      <c r="U177">
        <v>50</v>
      </c>
      <c r="V177">
        <f>94+166</f>
        <v>260</v>
      </c>
      <c r="Y177" t="s">
        <v>344</v>
      </c>
      <c r="Z177" t="s">
        <v>361</v>
      </c>
    </row>
    <row r="178" spans="1:26" ht="15.75" customHeight="1">
      <c r="A178" s="14" t="s">
        <v>35</v>
      </c>
      <c r="B178" s="15" t="s">
        <v>195</v>
      </c>
      <c r="S178">
        <v>1</v>
      </c>
      <c r="T178">
        <v>1</v>
      </c>
      <c r="U178">
        <v>12</v>
      </c>
      <c r="V178">
        <v>67</v>
      </c>
      <c r="Y178" t="s">
        <v>352</v>
      </c>
    </row>
    <row r="179" spans="1:26" ht="15.75" customHeight="1">
      <c r="A179" s="14" t="s">
        <v>37</v>
      </c>
      <c r="B179" s="15" t="s">
        <v>196</v>
      </c>
    </row>
    <row r="180" spans="1:26" ht="15.75" customHeight="1">
      <c r="A180" s="14" t="s">
        <v>39</v>
      </c>
      <c r="B180" s="15" t="s">
        <v>197</v>
      </c>
    </row>
    <row r="181" spans="1:26" ht="15.75" customHeight="1">
      <c r="A181" s="14" t="s">
        <v>41</v>
      </c>
      <c r="B181" s="15" t="s">
        <v>198</v>
      </c>
    </row>
    <row r="182" spans="1:26" ht="15.75" customHeight="1">
      <c r="A182" s="14" t="s">
        <v>43</v>
      </c>
      <c r="B182" s="15" t="s">
        <v>199</v>
      </c>
    </row>
    <row r="183" spans="1:26" ht="15.75" customHeight="1">
      <c r="A183" s="14" t="s">
        <v>45</v>
      </c>
      <c r="B183" s="15" t="s">
        <v>200</v>
      </c>
      <c r="S183">
        <v>1</v>
      </c>
      <c r="T183">
        <v>1</v>
      </c>
      <c r="U183">
        <v>12</v>
      </c>
      <c r="V183">
        <v>35</v>
      </c>
      <c r="Y183" t="s">
        <v>353</v>
      </c>
    </row>
    <row r="184" spans="1:26" ht="15.75" customHeight="1">
      <c r="A184" s="14" t="s">
        <v>47</v>
      </c>
      <c r="B184" s="15" t="s">
        <v>201</v>
      </c>
    </row>
    <row r="185" spans="1:26" ht="15.75" customHeight="1">
      <c r="A185" s="14" t="s">
        <v>49</v>
      </c>
      <c r="B185" s="15" t="s">
        <v>202</v>
      </c>
    </row>
    <row r="186" spans="1:26" ht="15.75" customHeight="1">
      <c r="A186" s="17"/>
      <c r="B186" s="18" t="s">
        <v>194</v>
      </c>
      <c r="S186">
        <f>SUM(S175:S185)</f>
        <v>5</v>
      </c>
      <c r="T186" s="71">
        <f t="shared" ref="T186:V186" si="25">SUM(T175:T185)</f>
        <v>11</v>
      </c>
      <c r="U186" s="71">
        <f t="shared" si="25"/>
        <v>115</v>
      </c>
      <c r="V186" s="71">
        <f t="shared" si="25"/>
        <v>647</v>
      </c>
    </row>
    <row r="187" spans="1:26" ht="15.75" customHeight="1">
      <c r="A187" s="14" t="s">
        <v>35</v>
      </c>
      <c r="B187" s="15" t="s">
        <v>203</v>
      </c>
    </row>
    <row r="188" spans="1:26" ht="15.75" customHeight="1">
      <c r="A188" s="14" t="s">
        <v>37</v>
      </c>
      <c r="B188" s="15" t="s">
        <v>204</v>
      </c>
    </row>
    <row r="189" spans="1:26" ht="15.75" customHeight="1">
      <c r="A189" s="14" t="s">
        <v>39</v>
      </c>
      <c r="B189" s="15" t="s">
        <v>205</v>
      </c>
    </row>
    <row r="190" spans="1:26" ht="15.75" customHeight="1">
      <c r="A190" s="14" t="s">
        <v>41</v>
      </c>
      <c r="B190" s="15" t="s">
        <v>206</v>
      </c>
    </row>
    <row r="191" spans="1:26" ht="15.75" customHeight="1">
      <c r="A191" s="14" t="s">
        <v>43</v>
      </c>
      <c r="B191" s="15" t="s">
        <v>207</v>
      </c>
    </row>
    <row r="192" spans="1:26" ht="15.75" customHeight="1">
      <c r="A192" s="14" t="s">
        <v>45</v>
      </c>
      <c r="B192" s="15" t="s">
        <v>208</v>
      </c>
    </row>
    <row r="193" spans="1:25" ht="15.75" customHeight="1">
      <c r="A193" s="14" t="s">
        <v>47</v>
      </c>
      <c r="B193" s="15" t="s">
        <v>209</v>
      </c>
    </row>
    <row r="194" spans="1:25" ht="15.75" customHeight="1">
      <c r="A194" s="14" t="s">
        <v>49</v>
      </c>
      <c r="B194" s="15" t="s">
        <v>210</v>
      </c>
    </row>
    <row r="195" spans="1:25" ht="15.75" customHeight="1">
      <c r="A195" s="14" t="s">
        <v>51</v>
      </c>
      <c r="B195" s="15" t="s">
        <v>211</v>
      </c>
    </row>
    <row r="196" spans="1:25" ht="15.75" customHeight="1">
      <c r="A196" s="14" t="s">
        <v>55</v>
      </c>
      <c r="B196" s="15" t="s">
        <v>212</v>
      </c>
    </row>
    <row r="197" spans="1:25" ht="15.75" customHeight="1">
      <c r="A197" s="14" t="s">
        <v>135</v>
      </c>
      <c r="B197" s="15" t="s">
        <v>213</v>
      </c>
    </row>
    <row r="198" spans="1:25" ht="15.75" customHeight="1">
      <c r="A198" s="14" t="s">
        <v>95</v>
      </c>
      <c r="B198" s="15" t="s">
        <v>214</v>
      </c>
    </row>
    <row r="199" spans="1:25" ht="15.75" customHeight="1">
      <c r="A199" s="14" t="s">
        <v>97</v>
      </c>
      <c r="B199" s="15" t="s">
        <v>106</v>
      </c>
    </row>
    <row r="200" spans="1:25" ht="15.75" customHeight="1">
      <c r="A200" s="14" t="s">
        <v>154</v>
      </c>
      <c r="B200" s="15" t="s">
        <v>81</v>
      </c>
      <c r="S200">
        <v>1</v>
      </c>
      <c r="T200">
        <v>2</v>
      </c>
      <c r="U200">
        <v>34</v>
      </c>
      <c r="V200">
        <v>518</v>
      </c>
      <c r="Y200" t="s">
        <v>375</v>
      </c>
    </row>
    <row r="201" spans="1:25" ht="15.75" customHeight="1">
      <c r="A201" s="14" t="s">
        <v>156</v>
      </c>
      <c r="B201" s="15" t="s">
        <v>215</v>
      </c>
    </row>
    <row r="202" spans="1:25" ht="15.75" customHeight="1">
      <c r="A202" s="14" t="s">
        <v>216</v>
      </c>
      <c r="B202" s="15" t="s">
        <v>217</v>
      </c>
      <c r="S202">
        <v>1</v>
      </c>
      <c r="T202">
        <v>4</v>
      </c>
      <c r="U202">
        <v>52</v>
      </c>
      <c r="V202">
        <v>1030</v>
      </c>
      <c r="Y202" t="s">
        <v>358</v>
      </c>
    </row>
    <row r="203" spans="1:25" ht="15.75" customHeight="1">
      <c r="A203" s="14" t="s">
        <v>218</v>
      </c>
      <c r="B203" s="15" t="s">
        <v>219</v>
      </c>
    </row>
    <row r="204" spans="1:25" ht="15.75" customHeight="1">
      <c r="A204" s="17"/>
      <c r="B204" s="18" t="s">
        <v>210</v>
      </c>
      <c r="S204">
        <f>SUM(S187:S203)</f>
        <v>2</v>
      </c>
      <c r="T204" s="71">
        <f t="shared" ref="T204:V204" si="26">SUM(T187:T203)</f>
        <v>6</v>
      </c>
      <c r="U204" s="71">
        <f t="shared" si="26"/>
        <v>86</v>
      </c>
      <c r="V204" s="71">
        <f t="shared" si="26"/>
        <v>1548</v>
      </c>
    </row>
    <row r="205" spans="1:25" ht="15.75" customHeight="1">
      <c r="A205" s="14" t="s">
        <v>29</v>
      </c>
      <c r="B205" s="15" t="s">
        <v>220</v>
      </c>
      <c r="S205">
        <v>1</v>
      </c>
      <c r="T205">
        <v>2</v>
      </c>
      <c r="U205">
        <v>13</v>
      </c>
      <c r="V205">
        <v>40</v>
      </c>
      <c r="Y205" t="s">
        <v>371</v>
      </c>
    </row>
    <row r="206" spans="1:25" ht="15.75" customHeight="1">
      <c r="A206" s="14" t="s">
        <v>31</v>
      </c>
      <c r="B206" s="15" t="s">
        <v>221</v>
      </c>
    </row>
    <row r="207" spans="1:25" ht="15.75" customHeight="1">
      <c r="A207" s="14" t="s">
        <v>33</v>
      </c>
      <c r="B207" s="15" t="s">
        <v>222</v>
      </c>
    </row>
    <row r="208" spans="1:25" ht="15.75" customHeight="1">
      <c r="A208" s="14" t="s">
        <v>35</v>
      </c>
      <c r="B208" s="15" t="s">
        <v>223</v>
      </c>
    </row>
    <row r="209" spans="1:22" ht="15.75" customHeight="1">
      <c r="A209" s="14" t="s">
        <v>37</v>
      </c>
      <c r="B209" s="15" t="s">
        <v>224</v>
      </c>
    </row>
    <row r="210" spans="1:22" ht="15.75" customHeight="1">
      <c r="A210" s="14" t="s">
        <v>39</v>
      </c>
      <c r="B210" s="15" t="s">
        <v>225</v>
      </c>
    </row>
    <row r="211" spans="1:22" ht="15.75" customHeight="1">
      <c r="A211" s="14" t="s">
        <v>41</v>
      </c>
      <c r="B211" s="15" t="s">
        <v>226</v>
      </c>
    </row>
    <row r="212" spans="1:22" ht="15.75" customHeight="1">
      <c r="A212" s="14" t="s">
        <v>43</v>
      </c>
      <c r="B212" s="15" t="s">
        <v>227</v>
      </c>
    </row>
    <row r="213" spans="1:22" ht="15.75" customHeight="1">
      <c r="A213" s="14" t="s">
        <v>45</v>
      </c>
      <c r="B213" s="15" t="s">
        <v>228</v>
      </c>
    </row>
    <row r="214" spans="1:22" ht="15.75" customHeight="1">
      <c r="A214" s="14" t="s">
        <v>47</v>
      </c>
      <c r="B214" s="15" t="s">
        <v>229</v>
      </c>
    </row>
    <row r="215" spans="1:22" ht="15.75" customHeight="1">
      <c r="A215" s="17"/>
      <c r="B215" s="18" t="s">
        <v>228</v>
      </c>
      <c r="S215">
        <f>SUM(S205:S214)</f>
        <v>1</v>
      </c>
      <c r="T215" s="71">
        <f t="shared" ref="T215:V215" si="27">SUM(T205:T214)</f>
        <v>2</v>
      </c>
      <c r="U215" s="71">
        <f t="shared" si="27"/>
        <v>13</v>
      </c>
      <c r="V215" s="71">
        <f t="shared" si="27"/>
        <v>40</v>
      </c>
    </row>
    <row r="216" spans="1:22" ht="15.75" customHeight="1">
      <c r="A216" s="14" t="s">
        <v>37</v>
      </c>
      <c r="B216" s="15" t="s">
        <v>230</v>
      </c>
    </row>
    <row r="217" spans="1:22" ht="15.75" customHeight="1">
      <c r="A217" s="14" t="s">
        <v>39</v>
      </c>
      <c r="B217" s="15" t="s">
        <v>231</v>
      </c>
    </row>
    <row r="218" spans="1:22" ht="15.75" customHeight="1">
      <c r="A218" s="14" t="s">
        <v>41</v>
      </c>
      <c r="B218" s="15" t="s">
        <v>232</v>
      </c>
    </row>
    <row r="219" spans="1:22" ht="15.75" customHeight="1">
      <c r="A219" s="14" t="s">
        <v>43</v>
      </c>
      <c r="B219" s="15" t="s">
        <v>233</v>
      </c>
    </row>
    <row r="220" spans="1:22" ht="15.75" customHeight="1">
      <c r="A220" s="14" t="s">
        <v>45</v>
      </c>
      <c r="B220" s="15" t="s">
        <v>234</v>
      </c>
    </row>
    <row r="221" spans="1:22" ht="15.75" customHeight="1">
      <c r="A221" s="14" t="s">
        <v>47</v>
      </c>
      <c r="B221" s="15" t="s">
        <v>235</v>
      </c>
    </row>
    <row r="222" spans="1:22" ht="15.75" customHeight="1">
      <c r="A222" s="14" t="s">
        <v>49</v>
      </c>
      <c r="B222" s="15" t="s">
        <v>236</v>
      </c>
    </row>
    <row r="223" spans="1:22" ht="15.75" customHeight="1">
      <c r="A223" s="14" t="s">
        <v>51</v>
      </c>
      <c r="B223" s="15" t="s">
        <v>237</v>
      </c>
    </row>
    <row r="224" spans="1:22" ht="15.75" customHeight="1">
      <c r="A224" s="14" t="s">
        <v>95</v>
      </c>
      <c r="B224" s="15" t="s">
        <v>238</v>
      </c>
    </row>
    <row r="225" spans="1:25" ht="15.75" customHeight="1">
      <c r="A225" s="14" t="s">
        <v>97</v>
      </c>
      <c r="B225" s="15" t="s">
        <v>239</v>
      </c>
    </row>
    <row r="226" spans="1:25" ht="15.75" customHeight="1">
      <c r="A226" s="14" t="s">
        <v>154</v>
      </c>
      <c r="B226" s="15" t="s">
        <v>240</v>
      </c>
    </row>
    <row r="227" spans="1:25" ht="15.75" customHeight="1">
      <c r="A227" s="14" t="s">
        <v>156</v>
      </c>
      <c r="B227" s="15" t="s">
        <v>241</v>
      </c>
    </row>
    <row r="228" spans="1:25" ht="15.75" customHeight="1">
      <c r="A228" s="14" t="s">
        <v>158</v>
      </c>
      <c r="B228" s="15" t="s">
        <v>242</v>
      </c>
    </row>
    <row r="229" spans="1:25" ht="15.75" customHeight="1">
      <c r="A229" s="14" t="s">
        <v>216</v>
      </c>
      <c r="B229" s="15" t="s">
        <v>243</v>
      </c>
    </row>
    <row r="230" spans="1:25" ht="15.75" customHeight="1">
      <c r="A230" s="14" t="s">
        <v>218</v>
      </c>
      <c r="B230" s="15" t="s">
        <v>150</v>
      </c>
    </row>
    <row r="231" spans="1:25" ht="15.75" customHeight="1">
      <c r="A231" s="14" t="s">
        <v>244</v>
      </c>
      <c r="B231" s="15" t="s">
        <v>245</v>
      </c>
    </row>
    <row r="232" spans="1:25" ht="15.75" customHeight="1">
      <c r="A232" s="14" t="s">
        <v>246</v>
      </c>
      <c r="B232" s="15" t="s">
        <v>247</v>
      </c>
      <c r="S232">
        <v>1</v>
      </c>
      <c r="T232">
        <v>2</v>
      </c>
      <c r="U232">
        <v>7</v>
      </c>
      <c r="V232">
        <v>27</v>
      </c>
      <c r="Y232" t="s">
        <v>347</v>
      </c>
    </row>
    <row r="233" spans="1:25" ht="15.75" customHeight="1">
      <c r="A233" s="17"/>
      <c r="B233" s="18" t="s">
        <v>230</v>
      </c>
      <c r="S233">
        <f>SUM(S216:S232)</f>
        <v>1</v>
      </c>
      <c r="T233" s="71">
        <f t="shared" ref="T233:V233" si="28">SUM(T216:T232)</f>
        <v>2</v>
      </c>
      <c r="U233" s="71">
        <f t="shared" si="28"/>
        <v>7</v>
      </c>
      <c r="V233" s="71">
        <f t="shared" si="28"/>
        <v>27</v>
      </c>
    </row>
    <row r="234" spans="1:25" ht="15.75" customHeight="1">
      <c r="A234" s="14" t="s">
        <v>29</v>
      </c>
      <c r="B234" s="15" t="s">
        <v>248</v>
      </c>
    </row>
    <row r="235" spans="1:25" ht="15.75" customHeight="1">
      <c r="A235" s="14" t="s">
        <v>31</v>
      </c>
      <c r="B235" s="15" t="s">
        <v>249</v>
      </c>
    </row>
    <row r="236" spans="1:25" ht="15.75" customHeight="1">
      <c r="A236" s="14" t="s">
        <v>33</v>
      </c>
      <c r="B236" s="15" t="s">
        <v>250</v>
      </c>
      <c r="S236">
        <v>1</v>
      </c>
      <c r="T236">
        <v>1</v>
      </c>
      <c r="U236">
        <v>7</v>
      </c>
      <c r="V236">
        <v>23</v>
      </c>
      <c r="Y236" t="s">
        <v>356</v>
      </c>
    </row>
    <row r="237" spans="1:25" ht="15.75" customHeight="1">
      <c r="A237" s="14" t="s">
        <v>35</v>
      </c>
      <c r="B237" s="15" t="s">
        <v>251</v>
      </c>
    </row>
    <row r="238" spans="1:25" ht="15.75" customHeight="1">
      <c r="A238" s="14" t="s">
        <v>37</v>
      </c>
      <c r="B238" s="15" t="s">
        <v>252</v>
      </c>
      <c r="S238">
        <v>1</v>
      </c>
      <c r="T238">
        <v>2</v>
      </c>
      <c r="U238">
        <v>52</v>
      </c>
      <c r="V238">
        <v>1175</v>
      </c>
      <c r="Y238" t="s">
        <v>333</v>
      </c>
    </row>
    <row r="239" spans="1:25" ht="15.75" customHeight="1">
      <c r="A239" s="14" t="s">
        <v>39</v>
      </c>
      <c r="B239" s="15" t="s">
        <v>253</v>
      </c>
    </row>
    <row r="240" spans="1:25" ht="15.75" customHeight="1">
      <c r="A240" s="14" t="s">
        <v>41</v>
      </c>
      <c r="B240" s="15" t="s">
        <v>254</v>
      </c>
    </row>
    <row r="241" spans="1:25" ht="15.75" customHeight="1">
      <c r="A241" s="14" t="s">
        <v>43</v>
      </c>
      <c r="B241" s="15" t="s">
        <v>255</v>
      </c>
    </row>
    <row r="242" spans="1:25" ht="15.75" customHeight="1">
      <c r="A242" s="14" t="s">
        <v>45</v>
      </c>
      <c r="B242" s="15" t="s">
        <v>256</v>
      </c>
      <c r="S242">
        <v>1</v>
      </c>
      <c r="T242">
        <v>2</v>
      </c>
      <c r="U242">
        <v>7</v>
      </c>
      <c r="V242">
        <v>105</v>
      </c>
      <c r="Y242" t="s">
        <v>335</v>
      </c>
    </row>
    <row r="243" spans="1:25" ht="15.75" customHeight="1">
      <c r="A243" s="14" t="s">
        <v>47</v>
      </c>
      <c r="B243" s="15" t="s">
        <v>190</v>
      </c>
    </row>
    <row r="244" spans="1:25" ht="15.75" customHeight="1">
      <c r="A244" s="14" t="s">
        <v>49</v>
      </c>
      <c r="B244" s="15" t="s">
        <v>257</v>
      </c>
    </row>
    <row r="245" spans="1:25" ht="15.75" customHeight="1">
      <c r="A245" s="14" t="s">
        <v>51</v>
      </c>
      <c r="B245" s="15" t="s">
        <v>258</v>
      </c>
    </row>
    <row r="246" spans="1:25" ht="15.75" customHeight="1">
      <c r="A246" s="14" t="s">
        <v>53</v>
      </c>
      <c r="B246" s="15" t="s">
        <v>259</v>
      </c>
    </row>
    <row r="247" spans="1:25" ht="15.75" customHeight="1">
      <c r="A247" s="17"/>
      <c r="B247" s="18" t="s">
        <v>254</v>
      </c>
      <c r="S247">
        <f>SUM(S234:S246)</f>
        <v>3</v>
      </c>
      <c r="T247" s="71">
        <f t="shared" ref="T247:V247" si="29">SUM(T234:T246)</f>
        <v>5</v>
      </c>
      <c r="U247" s="71">
        <f t="shared" si="29"/>
        <v>66</v>
      </c>
      <c r="V247" s="71">
        <f t="shared" si="29"/>
        <v>1303</v>
      </c>
    </row>
    <row r="248" spans="1:25" ht="15.75" customHeight="1">
      <c r="A248" s="14" t="s">
        <v>29</v>
      </c>
      <c r="B248" s="15" t="s">
        <v>260</v>
      </c>
    </row>
    <row r="249" spans="1:25" ht="15.75" customHeight="1">
      <c r="A249" s="14" t="s">
        <v>31</v>
      </c>
      <c r="B249" s="15" t="s">
        <v>261</v>
      </c>
      <c r="S249">
        <v>1</v>
      </c>
      <c r="T249">
        <v>2</v>
      </c>
      <c r="U249">
        <v>8</v>
      </c>
      <c r="V249">
        <v>90</v>
      </c>
      <c r="Y249" t="s">
        <v>353</v>
      </c>
    </row>
    <row r="250" spans="1:25" ht="15.75" customHeight="1">
      <c r="A250" s="14" t="s">
        <v>33</v>
      </c>
      <c r="B250" s="15" t="s">
        <v>262</v>
      </c>
    </row>
    <row r="251" spans="1:25" ht="15.75" customHeight="1">
      <c r="A251" s="14" t="s">
        <v>35</v>
      </c>
      <c r="B251" s="15" t="s">
        <v>186</v>
      </c>
    </row>
    <row r="252" spans="1:25" ht="15.75" customHeight="1">
      <c r="A252" s="14" t="s">
        <v>37</v>
      </c>
      <c r="B252" s="15" t="s">
        <v>263</v>
      </c>
    </row>
    <row r="253" spans="1:25" ht="15.75" customHeight="1">
      <c r="A253" s="14" t="s">
        <v>41</v>
      </c>
      <c r="B253" s="15" t="s">
        <v>264</v>
      </c>
    </row>
    <row r="254" spans="1:25" ht="15.75" customHeight="1">
      <c r="A254" s="14" t="s">
        <v>43</v>
      </c>
      <c r="B254" s="15" t="s">
        <v>265</v>
      </c>
      <c r="S254">
        <v>1</v>
      </c>
      <c r="T254">
        <v>2</v>
      </c>
      <c r="U254">
        <v>19</v>
      </c>
      <c r="V254">
        <v>329</v>
      </c>
      <c r="Y254" t="s">
        <v>341</v>
      </c>
    </row>
    <row r="255" spans="1:25" ht="15.75" customHeight="1">
      <c r="A255" s="14" t="s">
        <v>45</v>
      </c>
      <c r="B255" s="15" t="s">
        <v>266</v>
      </c>
    </row>
    <row r="256" spans="1:25" ht="15.75" customHeight="1">
      <c r="A256" s="14" t="s">
        <v>47</v>
      </c>
      <c r="B256" s="15" t="s">
        <v>267</v>
      </c>
    </row>
    <row r="257" spans="1:30" ht="15.75" customHeight="1">
      <c r="A257" s="14" t="s">
        <v>51</v>
      </c>
      <c r="B257" s="15" t="s">
        <v>268</v>
      </c>
    </row>
    <row r="258" spans="1:30" ht="15.75" customHeight="1">
      <c r="A258" s="14" t="s">
        <v>53</v>
      </c>
      <c r="B258" s="15" t="s">
        <v>269</v>
      </c>
    </row>
    <row r="259" spans="1:30" ht="15.75" customHeight="1">
      <c r="A259" s="14" t="s">
        <v>55</v>
      </c>
      <c r="B259" s="15" t="s">
        <v>270</v>
      </c>
    </row>
    <row r="260" spans="1:30" ht="15.75" customHeight="1">
      <c r="A260" s="14" t="s">
        <v>57</v>
      </c>
      <c r="B260" s="15" t="s">
        <v>271</v>
      </c>
    </row>
    <row r="261" spans="1:30" ht="15.75" customHeight="1">
      <c r="A261" s="14" t="s">
        <v>74</v>
      </c>
      <c r="B261" s="15" t="s">
        <v>113</v>
      </c>
    </row>
    <row r="262" spans="1:30" ht="15.75" customHeight="1">
      <c r="A262" s="14" t="s">
        <v>115</v>
      </c>
      <c r="B262" s="15" t="s">
        <v>272</v>
      </c>
    </row>
    <row r="263" spans="1:30" ht="15.75" customHeight="1">
      <c r="A263" s="14" t="s">
        <v>76</v>
      </c>
      <c r="B263" s="15" t="s">
        <v>273</v>
      </c>
    </row>
    <row r="264" spans="1:30" ht="15.75" customHeight="1">
      <c r="A264" s="14" t="s">
        <v>135</v>
      </c>
      <c r="B264" s="15" t="s">
        <v>274</v>
      </c>
    </row>
    <row r="265" spans="1:30" ht="15.75" customHeight="1">
      <c r="A265" s="14" t="s">
        <v>93</v>
      </c>
      <c r="B265" s="15" t="s">
        <v>275</v>
      </c>
    </row>
    <row r="266" spans="1:30" ht="15.75" customHeight="1">
      <c r="A266" s="14" t="s">
        <v>95</v>
      </c>
      <c r="B266" s="15" t="s">
        <v>276</v>
      </c>
      <c r="AD266" s="70"/>
    </row>
    <row r="267" spans="1:30" ht="15.75" customHeight="1">
      <c r="A267" s="14" t="s">
        <v>97</v>
      </c>
      <c r="B267" s="15" t="s">
        <v>277</v>
      </c>
      <c r="AD267" s="70"/>
    </row>
    <row r="268" spans="1:30" ht="15.75" customHeight="1">
      <c r="A268" s="14" t="s">
        <v>154</v>
      </c>
      <c r="B268" s="15" t="s">
        <v>278</v>
      </c>
    </row>
    <row r="269" spans="1:30" ht="15.75" customHeight="1">
      <c r="A269" s="17"/>
      <c r="B269" s="18" t="s">
        <v>279</v>
      </c>
      <c r="S269">
        <f>SUM(S248:S268)</f>
        <v>2</v>
      </c>
      <c r="T269" s="71">
        <f t="shared" ref="T269:V269" si="30">SUM(T248:T268)</f>
        <v>4</v>
      </c>
      <c r="U269" s="71">
        <f t="shared" si="30"/>
        <v>27</v>
      </c>
      <c r="V269" s="71">
        <f t="shared" si="30"/>
        <v>419</v>
      </c>
    </row>
    <row r="270" spans="1:30" ht="15.75" customHeight="1">
      <c r="A270" s="14" t="s">
        <v>29</v>
      </c>
      <c r="B270" s="15" t="s">
        <v>280</v>
      </c>
      <c r="S270">
        <v>1</v>
      </c>
      <c r="T270">
        <v>3</v>
      </c>
      <c r="U270">
        <v>34</v>
      </c>
      <c r="V270">
        <v>321</v>
      </c>
      <c r="Y270" t="s">
        <v>338</v>
      </c>
    </row>
    <row r="271" spans="1:30" ht="15.75" customHeight="1">
      <c r="A271" s="14" t="s">
        <v>31</v>
      </c>
      <c r="B271" s="15" t="s">
        <v>281</v>
      </c>
    </row>
    <row r="272" spans="1:30" ht="15.75" customHeight="1">
      <c r="A272" s="14" t="s">
        <v>33</v>
      </c>
      <c r="B272" s="15" t="s">
        <v>282</v>
      </c>
    </row>
    <row r="273" spans="1:22" ht="15.75" customHeight="1">
      <c r="A273" s="14" t="s">
        <v>35</v>
      </c>
      <c r="B273" s="15" t="s">
        <v>283</v>
      </c>
    </row>
    <row r="274" spans="1:22" ht="15.75" customHeight="1">
      <c r="A274" s="14" t="s">
        <v>37</v>
      </c>
      <c r="B274" s="15" t="s">
        <v>284</v>
      </c>
    </row>
    <row r="275" spans="1:22" ht="15.75" customHeight="1">
      <c r="A275" s="14" t="s">
        <v>39</v>
      </c>
      <c r="B275" s="15" t="s">
        <v>170</v>
      </c>
    </row>
    <row r="276" spans="1:22" ht="15.75" customHeight="1">
      <c r="A276" s="14" t="s">
        <v>41</v>
      </c>
      <c r="B276" s="15" t="s">
        <v>285</v>
      </c>
    </row>
    <row r="277" spans="1:22" ht="15.75" customHeight="1">
      <c r="A277" s="14" t="s">
        <v>43</v>
      </c>
      <c r="B277" s="15" t="s">
        <v>286</v>
      </c>
    </row>
    <row r="278" spans="1:22" ht="15.75" customHeight="1">
      <c r="A278" s="14" t="s">
        <v>45</v>
      </c>
      <c r="B278" s="15" t="s">
        <v>287</v>
      </c>
    </row>
    <row r="279" spans="1:22" ht="15.75" customHeight="1">
      <c r="A279" s="14" t="s">
        <v>47</v>
      </c>
      <c r="B279" s="15" t="s">
        <v>288</v>
      </c>
    </row>
    <row r="280" spans="1:22" ht="15.75" customHeight="1">
      <c r="A280" s="14" t="s">
        <v>49</v>
      </c>
      <c r="B280" s="15" t="s">
        <v>289</v>
      </c>
    </row>
    <row r="281" spans="1:22" ht="15.75" customHeight="1">
      <c r="A281" s="14" t="s">
        <v>51</v>
      </c>
      <c r="B281" s="15" t="s">
        <v>290</v>
      </c>
    </row>
    <row r="282" spans="1:22" ht="15.75" customHeight="1">
      <c r="A282" s="14" t="s">
        <v>53</v>
      </c>
      <c r="B282" s="15" t="s">
        <v>291</v>
      </c>
    </row>
    <row r="283" spans="1:22" ht="15.75" customHeight="1">
      <c r="A283" s="14" t="s">
        <v>55</v>
      </c>
      <c r="B283" s="15" t="s">
        <v>292</v>
      </c>
    </row>
    <row r="284" spans="1:22" ht="15.75" customHeight="1">
      <c r="A284" s="14" t="s">
        <v>57</v>
      </c>
      <c r="B284" s="15" t="s">
        <v>166</v>
      </c>
    </row>
    <row r="285" spans="1:22" ht="15.75" customHeight="1">
      <c r="A285" s="14" t="s">
        <v>74</v>
      </c>
      <c r="B285" s="15" t="s">
        <v>293</v>
      </c>
    </row>
    <row r="286" spans="1:22" ht="15.75" customHeight="1">
      <c r="A286" s="14" t="s">
        <v>115</v>
      </c>
      <c r="B286" s="15" t="s">
        <v>294</v>
      </c>
    </row>
    <row r="287" spans="1:22" ht="15.75" customHeight="1">
      <c r="A287" s="14" t="s">
        <v>76</v>
      </c>
      <c r="B287" s="15" t="s">
        <v>295</v>
      </c>
    </row>
    <row r="288" spans="1:22" ht="15.75" customHeight="1">
      <c r="A288" s="17"/>
      <c r="B288" s="18" t="s">
        <v>296</v>
      </c>
      <c r="S288">
        <f>SUM(S270:S287)</f>
        <v>1</v>
      </c>
      <c r="T288" s="71">
        <f t="shared" ref="T288:V288" si="31">SUM(T270:T287)</f>
        <v>3</v>
      </c>
      <c r="U288" s="71">
        <f t="shared" si="31"/>
        <v>34</v>
      </c>
      <c r="V288" s="71">
        <f t="shared" si="31"/>
        <v>321</v>
      </c>
    </row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K4:N4"/>
    <mergeCell ref="O4:R4"/>
    <mergeCell ref="S4:V4"/>
    <mergeCell ref="W4:Z4"/>
    <mergeCell ref="AA4:AD4"/>
    <mergeCell ref="A4:B6"/>
    <mergeCell ref="A7:B7"/>
    <mergeCell ref="A23:B23"/>
    <mergeCell ref="C4:F4"/>
    <mergeCell ref="G4:J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F20" sqref="F20"/>
    </sheetView>
  </sheetViews>
  <sheetFormatPr defaultColWidth="14.453125" defaultRowHeight="15" customHeight="1"/>
  <cols>
    <col min="1" max="1" width="12.54296875" customWidth="1"/>
    <col min="2" max="2" width="5.1796875" customWidth="1"/>
    <col min="3" max="6" width="9.1796875" customWidth="1"/>
    <col min="7" max="22" width="8.7265625" customWidth="1"/>
  </cols>
  <sheetData>
    <row r="1" spans="1:26" ht="18.75" customHeight="1">
      <c r="A1" s="57" t="s">
        <v>309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  <c r="X1" s="59"/>
      <c r="Y1" s="59"/>
      <c r="Z1" s="59"/>
    </row>
    <row r="2" spans="1:26" ht="18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59"/>
      <c r="Y2" s="59"/>
      <c r="Z2" s="59"/>
    </row>
    <row r="3" spans="1:26" ht="18.75" customHeight="1">
      <c r="A3" s="57" t="s">
        <v>310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59"/>
      <c r="Y3" s="59"/>
      <c r="Z3" s="59"/>
    </row>
    <row r="4" spans="1:26" ht="18.75" customHeight="1">
      <c r="A4" s="57" t="s">
        <v>311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  <c r="X4" s="59"/>
      <c r="Y4" s="59"/>
      <c r="Z4" s="59"/>
    </row>
    <row r="5" spans="1:26" ht="18.75" customHeight="1">
      <c r="A5" s="60" t="s">
        <v>312</v>
      </c>
      <c r="B5" s="61" t="s">
        <v>313</v>
      </c>
      <c r="C5" s="62" t="s">
        <v>314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  <c r="X5" s="59"/>
      <c r="Y5" s="59"/>
      <c r="Z5" s="59"/>
    </row>
    <row r="6" spans="1:26" ht="18.75" customHeight="1">
      <c r="A6" s="60" t="s">
        <v>315</v>
      </c>
      <c r="B6" s="60" t="s">
        <v>313</v>
      </c>
      <c r="C6" s="63" t="s">
        <v>316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X6" s="59"/>
      <c r="Y6" s="59"/>
      <c r="Z6" s="59"/>
    </row>
    <row r="7" spans="1:26" ht="18.75" customHeight="1">
      <c r="A7" s="58"/>
      <c r="B7" s="58"/>
      <c r="C7" s="64" t="s">
        <v>317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X7" s="59"/>
      <c r="Y7" s="59"/>
      <c r="Z7" s="59"/>
    </row>
    <row r="8" spans="1:26" ht="18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59"/>
      <c r="Y8" s="59"/>
      <c r="Z8" s="59"/>
    </row>
    <row r="9" spans="1:26" ht="18.75" customHeight="1">
      <c r="A9" s="57" t="s">
        <v>318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  <c r="X9" s="59"/>
      <c r="Y9" s="59"/>
      <c r="Z9" s="59"/>
    </row>
    <row r="10" spans="1:26" ht="18.75" customHeight="1">
      <c r="A10" s="60" t="s">
        <v>319</v>
      </c>
      <c r="B10" s="58" t="s">
        <v>313</v>
      </c>
      <c r="C10" s="65" t="s">
        <v>320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59"/>
      <c r="Y10" s="59"/>
      <c r="Z10" s="59"/>
    </row>
    <row r="11" spans="1:26" ht="18.75" customHeight="1">
      <c r="A11" s="60" t="s">
        <v>321</v>
      </c>
      <c r="B11" s="58" t="s">
        <v>313</v>
      </c>
      <c r="C11" s="65" t="s">
        <v>322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9"/>
      <c r="Y11" s="59"/>
      <c r="Z11" s="59"/>
    </row>
    <row r="12" spans="1:26" ht="18.75" customHeight="1">
      <c r="A12" s="60" t="s">
        <v>323</v>
      </c>
      <c r="B12" s="58" t="s">
        <v>313</v>
      </c>
      <c r="C12" s="66" t="s">
        <v>324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X12" s="59"/>
      <c r="Y12" s="59"/>
      <c r="Z12" s="59"/>
    </row>
    <row r="13" spans="1:26" ht="18.75" customHeight="1">
      <c r="A13" s="60" t="s">
        <v>312</v>
      </c>
      <c r="B13" s="58" t="s">
        <v>313</v>
      </c>
      <c r="C13" s="65" t="s">
        <v>325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9"/>
      <c r="Y13" s="59"/>
      <c r="Z13" s="59"/>
    </row>
    <row r="14" spans="1:26" ht="18.75" customHeight="1">
      <c r="A14" s="60" t="s">
        <v>326</v>
      </c>
      <c r="B14" s="58" t="s">
        <v>313</v>
      </c>
      <c r="C14" s="67" t="s">
        <v>327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  <c r="X14" s="59"/>
      <c r="Y14" s="59"/>
      <c r="Z14" s="59"/>
    </row>
    <row r="15" spans="1:26" ht="18.7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9"/>
      <c r="Y15" s="59"/>
      <c r="Z15" s="59"/>
    </row>
    <row r="16" spans="1:26" ht="18.7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  <c r="X16" s="59"/>
      <c r="Y16" s="59"/>
      <c r="Z16" s="59"/>
    </row>
    <row r="17" spans="1:26" ht="18.7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59"/>
      <c r="Y17" s="59"/>
      <c r="Z17" s="59"/>
    </row>
    <row r="18" spans="1:26" ht="18.7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  <c r="X18" s="59"/>
      <c r="Y18" s="59"/>
      <c r="Z18" s="59"/>
    </row>
    <row r="19" spans="1:26" ht="18.7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59"/>
      <c r="Y19" s="59"/>
      <c r="Z19" s="59"/>
    </row>
    <row r="20" spans="1:26" ht="18.7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  <c r="X20" s="59"/>
      <c r="Y20" s="59"/>
      <c r="Z20" s="59"/>
    </row>
    <row r="21" spans="1:26" ht="18.7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9"/>
      <c r="X21" s="59"/>
      <c r="Y21" s="59"/>
      <c r="Z21" s="59"/>
    </row>
    <row r="22" spans="1:26" ht="18.7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X22" s="59"/>
      <c r="Y22" s="59"/>
      <c r="Z22" s="59"/>
    </row>
    <row r="23" spans="1:26" ht="18.7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X23" s="59"/>
      <c r="Y23" s="59"/>
      <c r="Z23" s="59"/>
    </row>
    <row r="24" spans="1:26" ht="18.7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9"/>
      <c r="X24" s="59"/>
      <c r="Y24" s="59"/>
      <c r="Z24" s="59"/>
    </row>
    <row r="25" spans="1:26" ht="18.7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9"/>
      <c r="X25" s="59"/>
      <c r="Y25" s="59"/>
      <c r="Z25" s="59"/>
    </row>
    <row r="26" spans="1:26" ht="18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9"/>
      <c r="X26" s="59"/>
      <c r="Y26" s="59"/>
      <c r="Z26" s="59"/>
    </row>
    <row r="27" spans="1:26" ht="18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  <c r="X27" s="59"/>
      <c r="Y27" s="59"/>
      <c r="Z27" s="59"/>
    </row>
    <row r="28" spans="1:26" ht="18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9"/>
      <c r="X28" s="59"/>
      <c r="Y28" s="59"/>
      <c r="Z28" s="59"/>
    </row>
    <row r="29" spans="1:26" ht="18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9"/>
      <c r="X29" s="59"/>
      <c r="Y29" s="59"/>
      <c r="Z29" s="59"/>
    </row>
    <row r="30" spans="1:26" ht="18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9"/>
      <c r="X30" s="59"/>
      <c r="Y30" s="59"/>
      <c r="Z30" s="59"/>
    </row>
    <row r="31" spans="1:26" ht="18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9"/>
      <c r="X31" s="59"/>
      <c r="Y31" s="59"/>
      <c r="Z31" s="59"/>
    </row>
    <row r="32" spans="1:26" ht="18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  <c r="X32" s="59"/>
      <c r="Y32" s="59"/>
      <c r="Z32" s="59"/>
    </row>
    <row r="33" spans="1:26" ht="18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59"/>
      <c r="Y33" s="59"/>
      <c r="Z33" s="59"/>
    </row>
    <row r="34" spans="1:26" ht="18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  <c r="X34" s="59"/>
      <c r="Y34" s="59"/>
      <c r="Z34" s="59"/>
    </row>
    <row r="35" spans="1:26" ht="18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  <c r="X35" s="59"/>
      <c r="Y35" s="59"/>
      <c r="Z35" s="59"/>
    </row>
    <row r="36" spans="1:26" ht="18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59"/>
      <c r="Y36" s="59"/>
      <c r="Z36" s="59"/>
    </row>
    <row r="37" spans="1:26" ht="18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59"/>
      <c r="Y37" s="59"/>
      <c r="Z37" s="59"/>
    </row>
    <row r="38" spans="1:26" ht="18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59"/>
      <c r="Y38" s="59"/>
      <c r="Z38" s="59"/>
    </row>
    <row r="39" spans="1:26" ht="18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59"/>
      <c r="Y39" s="59"/>
      <c r="Z39" s="59"/>
    </row>
    <row r="40" spans="1:26" ht="18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59"/>
      <c r="Y40" s="59"/>
      <c r="Z40" s="59"/>
    </row>
    <row r="41" spans="1:26" ht="18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  <c r="X41" s="59"/>
      <c r="Y41" s="59"/>
      <c r="Z41" s="59"/>
    </row>
    <row r="42" spans="1:26" ht="18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9"/>
      <c r="X42" s="59"/>
      <c r="Y42" s="59"/>
      <c r="Z42" s="59"/>
    </row>
    <row r="43" spans="1:26" ht="18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9"/>
      <c r="X43" s="59"/>
      <c r="Y43" s="59"/>
      <c r="Z43" s="59"/>
    </row>
    <row r="44" spans="1:26" ht="18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9"/>
      <c r="X44" s="59"/>
      <c r="Y44" s="59"/>
      <c r="Z44" s="59"/>
    </row>
    <row r="45" spans="1:26" ht="18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9"/>
      <c r="X45" s="59"/>
      <c r="Y45" s="59"/>
      <c r="Z45" s="59"/>
    </row>
    <row r="46" spans="1:26" ht="18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9"/>
      <c r="X46" s="59"/>
      <c r="Y46" s="59"/>
      <c r="Z46" s="59"/>
    </row>
    <row r="47" spans="1:26" ht="18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9"/>
      <c r="X47" s="59"/>
      <c r="Y47" s="59"/>
      <c r="Z47" s="59"/>
    </row>
    <row r="48" spans="1:26" ht="18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X48" s="59"/>
      <c r="Y48" s="59"/>
      <c r="Z48" s="59"/>
    </row>
    <row r="49" spans="1:26" ht="18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9"/>
      <c r="X49" s="59"/>
      <c r="Y49" s="59"/>
      <c r="Z49" s="59"/>
    </row>
    <row r="50" spans="1:26" ht="18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9"/>
      <c r="X50" s="59"/>
      <c r="Y50" s="59"/>
      <c r="Z50" s="59"/>
    </row>
    <row r="51" spans="1:26" ht="18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9"/>
      <c r="X51" s="59"/>
      <c r="Y51" s="59"/>
      <c r="Z51" s="59"/>
    </row>
    <row r="52" spans="1:26" ht="18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  <c r="X52" s="59"/>
      <c r="Y52" s="59"/>
      <c r="Z52" s="59"/>
    </row>
    <row r="53" spans="1:26" ht="18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9"/>
      <c r="X53" s="59"/>
      <c r="Y53" s="59"/>
      <c r="Z53" s="59"/>
    </row>
    <row r="54" spans="1:26" ht="18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9"/>
      <c r="X54" s="59"/>
      <c r="Y54" s="59"/>
      <c r="Z54" s="59"/>
    </row>
    <row r="55" spans="1:26" ht="18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9"/>
      <c r="X55" s="59"/>
      <c r="Y55" s="59"/>
      <c r="Z55" s="59"/>
    </row>
    <row r="56" spans="1:26" ht="18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9"/>
      <c r="X56" s="59"/>
      <c r="Y56" s="59"/>
      <c r="Z56" s="59"/>
    </row>
    <row r="57" spans="1:26" ht="18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9"/>
      <c r="X57" s="59"/>
      <c r="Y57" s="59"/>
      <c r="Z57" s="59"/>
    </row>
    <row r="58" spans="1:26" ht="18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9"/>
      <c r="X58" s="59"/>
      <c r="Y58" s="59"/>
      <c r="Z58" s="59"/>
    </row>
    <row r="59" spans="1:26" ht="18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9"/>
      <c r="X59" s="59"/>
      <c r="Y59" s="59"/>
      <c r="Z59" s="59"/>
    </row>
    <row r="60" spans="1:26" ht="18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9"/>
      <c r="X60" s="59"/>
      <c r="Y60" s="59"/>
      <c r="Z60" s="59"/>
    </row>
    <row r="61" spans="1:26" ht="18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9"/>
      <c r="X61" s="59"/>
      <c r="Y61" s="59"/>
      <c r="Z61" s="59"/>
    </row>
    <row r="62" spans="1:26" ht="18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9"/>
      <c r="X62" s="59"/>
      <c r="Y62" s="59"/>
      <c r="Z62" s="59"/>
    </row>
    <row r="63" spans="1:26" ht="18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9"/>
      <c r="X63" s="59"/>
      <c r="Y63" s="59"/>
      <c r="Z63" s="59"/>
    </row>
    <row r="64" spans="1:26" ht="18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9"/>
      <c r="Y64" s="59"/>
      <c r="Z64" s="59"/>
    </row>
    <row r="65" spans="1:26" ht="18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9"/>
      <c r="Y65" s="59"/>
      <c r="Z65" s="59"/>
    </row>
    <row r="66" spans="1:26" ht="18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9"/>
      <c r="Y66" s="59"/>
      <c r="Z66" s="59"/>
    </row>
    <row r="67" spans="1:26" ht="18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9"/>
      <c r="Y67" s="59"/>
      <c r="Z67" s="59"/>
    </row>
    <row r="68" spans="1:26" ht="18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59"/>
      <c r="Y68" s="59"/>
      <c r="Z68" s="59"/>
    </row>
    <row r="69" spans="1:26" ht="18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59"/>
      <c r="Y69" s="59"/>
      <c r="Z69" s="59"/>
    </row>
    <row r="70" spans="1:26" ht="18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9"/>
      <c r="X70" s="59"/>
      <c r="Y70" s="59"/>
      <c r="Z70" s="59"/>
    </row>
    <row r="71" spans="1:26" ht="18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X71" s="59"/>
      <c r="Y71" s="59"/>
      <c r="Z71" s="59"/>
    </row>
    <row r="72" spans="1:26" ht="18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9"/>
      <c r="X72" s="59"/>
      <c r="Y72" s="59"/>
      <c r="Z72" s="59"/>
    </row>
    <row r="73" spans="1:26" ht="18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9"/>
      <c r="Y73" s="59"/>
      <c r="Z73" s="59"/>
    </row>
    <row r="74" spans="1:26" ht="18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9"/>
      <c r="Y74" s="59"/>
      <c r="Z74" s="59"/>
    </row>
    <row r="75" spans="1:26" ht="18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9"/>
      <c r="Y75" s="59"/>
      <c r="Z75" s="59"/>
    </row>
    <row r="76" spans="1:26" ht="18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9"/>
      <c r="X76" s="59"/>
      <c r="Y76" s="59"/>
      <c r="Z76" s="59"/>
    </row>
    <row r="77" spans="1:26" ht="18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9"/>
      <c r="Y77" s="59"/>
      <c r="Z77" s="59"/>
    </row>
    <row r="78" spans="1:26" ht="18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9"/>
      <c r="X78" s="59"/>
      <c r="Y78" s="59"/>
      <c r="Z78" s="59"/>
    </row>
    <row r="79" spans="1:26" ht="18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59"/>
      <c r="Y79" s="59"/>
      <c r="Z79" s="59"/>
    </row>
    <row r="80" spans="1:26" ht="18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9"/>
      <c r="Y80" s="59"/>
      <c r="Z80" s="59"/>
    </row>
    <row r="81" spans="1:26" ht="18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59"/>
      <c r="Y81" s="59"/>
      <c r="Z81" s="59"/>
    </row>
    <row r="82" spans="1:26" ht="18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  <c r="X82" s="59"/>
      <c r="Y82" s="59"/>
      <c r="Z82" s="59"/>
    </row>
    <row r="83" spans="1:26" ht="18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  <c r="X83" s="59"/>
      <c r="Y83" s="59"/>
      <c r="Z83" s="59"/>
    </row>
    <row r="84" spans="1:26" ht="18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9"/>
      <c r="X84" s="59"/>
      <c r="Y84" s="59"/>
      <c r="Z84" s="59"/>
    </row>
    <row r="85" spans="1:26" ht="18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59"/>
      <c r="Y85" s="59"/>
      <c r="Z85" s="59"/>
    </row>
    <row r="86" spans="1:26" ht="18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9"/>
      <c r="X86" s="59"/>
      <c r="Y86" s="59"/>
      <c r="Z86" s="59"/>
    </row>
    <row r="87" spans="1:26" ht="18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9"/>
      <c r="X87" s="59"/>
      <c r="Y87" s="59"/>
      <c r="Z87" s="59"/>
    </row>
    <row r="88" spans="1:26" ht="18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9"/>
      <c r="X88" s="59"/>
      <c r="Y88" s="59"/>
      <c r="Z88" s="59"/>
    </row>
    <row r="89" spans="1:26" ht="18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9"/>
      <c r="X89" s="59"/>
      <c r="Y89" s="59"/>
      <c r="Z89" s="59"/>
    </row>
    <row r="90" spans="1:26" ht="18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9"/>
      <c r="X90" s="59"/>
      <c r="Y90" s="59"/>
      <c r="Z90" s="59"/>
    </row>
    <row r="91" spans="1:26" ht="18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59"/>
      <c r="Y91" s="59"/>
      <c r="Z91" s="59"/>
    </row>
    <row r="92" spans="1:26" ht="18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9"/>
      <c r="X92" s="59"/>
      <c r="Y92" s="59"/>
      <c r="Z92" s="59"/>
    </row>
    <row r="93" spans="1:26" ht="18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9"/>
      <c r="X93" s="59"/>
      <c r="Y93" s="59"/>
      <c r="Z93" s="59"/>
    </row>
    <row r="94" spans="1:26" ht="18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9"/>
      <c r="X94" s="59"/>
      <c r="Y94" s="59"/>
      <c r="Z94" s="59"/>
    </row>
    <row r="95" spans="1:26" ht="18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9"/>
      <c r="X95" s="59"/>
      <c r="Y95" s="59"/>
      <c r="Z95" s="59"/>
    </row>
    <row r="96" spans="1:26" ht="18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9"/>
      <c r="X96" s="59"/>
      <c r="Y96" s="59"/>
      <c r="Z96" s="59"/>
    </row>
    <row r="97" spans="1:26" ht="18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59"/>
      <c r="Y97" s="59"/>
      <c r="Z97" s="59"/>
    </row>
    <row r="98" spans="1:26" ht="18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9"/>
      <c r="X98" s="59"/>
      <c r="Y98" s="59"/>
      <c r="Z98" s="59"/>
    </row>
    <row r="99" spans="1:26" ht="18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9"/>
      <c r="X99" s="59"/>
      <c r="Y99" s="59"/>
      <c r="Z99" s="59"/>
    </row>
    <row r="100" spans="1:26" ht="18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9"/>
      <c r="X100" s="59"/>
      <c r="Y100" s="59"/>
      <c r="Z100" s="59"/>
    </row>
    <row r="101" spans="1:26" ht="18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9"/>
      <c r="X101" s="59"/>
      <c r="Y101" s="59"/>
      <c r="Z101" s="59"/>
    </row>
    <row r="102" spans="1:26" ht="18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9"/>
      <c r="X102" s="59"/>
      <c r="Y102" s="59"/>
      <c r="Z102" s="59"/>
    </row>
    <row r="103" spans="1:26" ht="18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9"/>
      <c r="X103" s="59"/>
      <c r="Y103" s="59"/>
      <c r="Z103" s="59"/>
    </row>
    <row r="104" spans="1:26" ht="18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9"/>
      <c r="X104" s="59"/>
      <c r="Y104" s="59"/>
      <c r="Z104" s="59"/>
    </row>
    <row r="105" spans="1:26" ht="18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9"/>
      <c r="X105" s="59"/>
      <c r="Y105" s="59"/>
      <c r="Z105" s="59"/>
    </row>
    <row r="106" spans="1:26" ht="18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9"/>
      <c r="X106" s="59"/>
      <c r="Y106" s="59"/>
      <c r="Z106" s="59"/>
    </row>
    <row r="107" spans="1:26" ht="18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9"/>
      <c r="X107" s="59"/>
      <c r="Y107" s="59"/>
      <c r="Z107" s="59"/>
    </row>
    <row r="108" spans="1:26" ht="18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9"/>
      <c r="X108" s="59"/>
      <c r="Y108" s="59"/>
      <c r="Z108" s="59"/>
    </row>
    <row r="109" spans="1:26" ht="18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9"/>
      <c r="X109" s="59"/>
      <c r="Y109" s="59"/>
      <c r="Z109" s="59"/>
    </row>
    <row r="110" spans="1:26" ht="18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9"/>
      <c r="X110" s="59"/>
      <c r="Y110" s="59"/>
      <c r="Z110" s="59"/>
    </row>
    <row r="111" spans="1:26" ht="18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9"/>
      <c r="X111" s="59"/>
      <c r="Y111" s="59"/>
      <c r="Z111" s="59"/>
    </row>
    <row r="112" spans="1:26" ht="18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9"/>
      <c r="X112" s="59"/>
      <c r="Y112" s="59"/>
      <c r="Z112" s="59"/>
    </row>
    <row r="113" spans="1:26" ht="18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9"/>
      <c r="X113" s="59"/>
      <c r="Y113" s="59"/>
      <c r="Z113" s="59"/>
    </row>
    <row r="114" spans="1:26" ht="18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9"/>
      <c r="X114" s="59"/>
      <c r="Y114" s="59"/>
      <c r="Z114" s="59"/>
    </row>
    <row r="115" spans="1:26" ht="18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9"/>
      <c r="X115" s="59"/>
      <c r="Y115" s="59"/>
      <c r="Z115" s="59"/>
    </row>
    <row r="116" spans="1:26" ht="18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9"/>
      <c r="X116" s="59"/>
      <c r="Y116" s="59"/>
      <c r="Z116" s="59"/>
    </row>
    <row r="117" spans="1:26" ht="18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9"/>
      <c r="X117" s="59"/>
      <c r="Y117" s="59"/>
      <c r="Z117" s="59"/>
    </row>
    <row r="118" spans="1:26" ht="18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9"/>
      <c r="X118" s="59"/>
      <c r="Y118" s="59"/>
      <c r="Z118" s="59"/>
    </row>
    <row r="119" spans="1:26" ht="18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9"/>
      <c r="X119" s="59"/>
      <c r="Y119" s="59"/>
      <c r="Z119" s="59"/>
    </row>
    <row r="120" spans="1:26" ht="18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</row>
    <row r="121" spans="1:26" ht="18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9"/>
      <c r="X121" s="59"/>
      <c r="Y121" s="59"/>
      <c r="Z121" s="59"/>
    </row>
    <row r="122" spans="1:26" ht="18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9"/>
      <c r="X122" s="59"/>
      <c r="Y122" s="59"/>
      <c r="Z122" s="59"/>
    </row>
    <row r="123" spans="1:26" ht="18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9"/>
      <c r="X123" s="59"/>
      <c r="Y123" s="59"/>
      <c r="Z123" s="59"/>
    </row>
    <row r="124" spans="1:26" ht="18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9"/>
      <c r="X124" s="59"/>
      <c r="Y124" s="59"/>
      <c r="Z124" s="59"/>
    </row>
    <row r="125" spans="1:26" ht="18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9"/>
      <c r="X125" s="59"/>
      <c r="Y125" s="59"/>
      <c r="Z125" s="59"/>
    </row>
    <row r="126" spans="1:26" ht="18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</row>
    <row r="127" spans="1:26" ht="18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9"/>
      <c r="X127" s="59"/>
      <c r="Y127" s="59"/>
      <c r="Z127" s="59"/>
    </row>
    <row r="128" spans="1:26" ht="18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9"/>
      <c r="X128" s="59"/>
      <c r="Y128" s="59"/>
      <c r="Z128" s="59"/>
    </row>
    <row r="129" spans="1:26" ht="18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9"/>
      <c r="X129" s="59"/>
      <c r="Y129" s="59"/>
      <c r="Z129" s="59"/>
    </row>
    <row r="130" spans="1:26" ht="18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9"/>
      <c r="X130" s="59"/>
      <c r="Y130" s="59"/>
      <c r="Z130" s="59"/>
    </row>
    <row r="131" spans="1:26" ht="18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9"/>
      <c r="X131" s="59"/>
      <c r="Y131" s="59"/>
      <c r="Z131" s="59"/>
    </row>
    <row r="132" spans="1:26" ht="18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9"/>
      <c r="X132" s="59"/>
      <c r="Y132" s="59"/>
      <c r="Z132" s="59"/>
    </row>
    <row r="133" spans="1:26" ht="18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9"/>
      <c r="X133" s="59"/>
      <c r="Y133" s="59"/>
      <c r="Z133" s="59"/>
    </row>
    <row r="134" spans="1:26" ht="18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9"/>
      <c r="X134" s="59"/>
      <c r="Y134" s="59"/>
      <c r="Z134" s="59"/>
    </row>
    <row r="135" spans="1:26" ht="18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9"/>
      <c r="X135" s="59"/>
      <c r="Y135" s="59"/>
      <c r="Z135" s="59"/>
    </row>
    <row r="136" spans="1:26" ht="18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9"/>
      <c r="X136" s="59"/>
      <c r="Y136" s="59"/>
      <c r="Z136" s="59"/>
    </row>
    <row r="137" spans="1:26" ht="18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9"/>
      <c r="X137" s="59"/>
      <c r="Y137" s="59"/>
      <c r="Z137" s="59"/>
    </row>
    <row r="138" spans="1:26" ht="18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9"/>
      <c r="X138" s="59"/>
      <c r="Y138" s="59"/>
      <c r="Z138" s="59"/>
    </row>
    <row r="139" spans="1:26" ht="18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9"/>
      <c r="X139" s="59"/>
      <c r="Y139" s="59"/>
      <c r="Z139" s="59"/>
    </row>
    <row r="140" spans="1:26" ht="18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9"/>
      <c r="X140" s="59"/>
      <c r="Y140" s="59"/>
      <c r="Z140" s="59"/>
    </row>
    <row r="141" spans="1:26" ht="18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9"/>
      <c r="X141" s="59"/>
      <c r="Y141" s="59"/>
      <c r="Z141" s="59"/>
    </row>
    <row r="142" spans="1:26" ht="18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9"/>
      <c r="X142" s="59"/>
      <c r="Y142" s="59"/>
      <c r="Z142" s="59"/>
    </row>
    <row r="143" spans="1:26" ht="18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9"/>
      <c r="X143" s="59"/>
      <c r="Y143" s="59"/>
      <c r="Z143" s="59"/>
    </row>
    <row r="144" spans="1:26" ht="18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9"/>
      <c r="X144" s="59"/>
      <c r="Y144" s="59"/>
      <c r="Z144" s="59"/>
    </row>
    <row r="145" spans="1:26" ht="18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9"/>
      <c r="X145" s="59"/>
      <c r="Y145" s="59"/>
      <c r="Z145" s="59"/>
    </row>
    <row r="146" spans="1:26" ht="18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9"/>
      <c r="X146" s="59"/>
      <c r="Y146" s="59"/>
      <c r="Z146" s="59"/>
    </row>
    <row r="147" spans="1:26" ht="18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9"/>
      <c r="X147" s="59"/>
      <c r="Y147" s="59"/>
      <c r="Z147" s="59"/>
    </row>
    <row r="148" spans="1:26" ht="18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9"/>
      <c r="X148" s="59"/>
      <c r="Y148" s="59"/>
      <c r="Z148" s="59"/>
    </row>
    <row r="149" spans="1:26" ht="18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9"/>
      <c r="X149" s="59"/>
      <c r="Y149" s="59"/>
      <c r="Z149" s="59"/>
    </row>
    <row r="150" spans="1:26" ht="18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9"/>
      <c r="X150" s="59"/>
      <c r="Y150" s="59"/>
      <c r="Z150" s="59"/>
    </row>
    <row r="151" spans="1:26" ht="18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9"/>
      <c r="X151" s="59"/>
      <c r="Y151" s="59"/>
      <c r="Z151" s="59"/>
    </row>
    <row r="152" spans="1:26" ht="18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9"/>
      <c r="X152" s="59"/>
      <c r="Y152" s="59"/>
      <c r="Z152" s="59"/>
    </row>
    <row r="153" spans="1:26" ht="18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9"/>
      <c r="X153" s="59"/>
      <c r="Y153" s="59"/>
      <c r="Z153" s="59"/>
    </row>
    <row r="154" spans="1:26" ht="18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9"/>
      <c r="X154" s="59"/>
      <c r="Y154" s="59"/>
      <c r="Z154" s="59"/>
    </row>
    <row r="155" spans="1:26" ht="18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9"/>
      <c r="X155" s="59"/>
      <c r="Y155" s="59"/>
      <c r="Z155" s="59"/>
    </row>
    <row r="156" spans="1:26" ht="18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9"/>
      <c r="X156" s="59"/>
      <c r="Y156" s="59"/>
      <c r="Z156" s="59"/>
    </row>
    <row r="157" spans="1:26" ht="18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9"/>
      <c r="X157" s="59"/>
      <c r="Y157" s="59"/>
      <c r="Z157" s="59"/>
    </row>
    <row r="158" spans="1:26" ht="18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9"/>
      <c r="X158" s="59"/>
      <c r="Y158" s="59"/>
      <c r="Z158" s="59"/>
    </row>
    <row r="159" spans="1:26" ht="18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9"/>
      <c r="X159" s="59"/>
      <c r="Y159" s="59"/>
      <c r="Z159" s="59"/>
    </row>
    <row r="160" spans="1:26" ht="18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9"/>
      <c r="X160" s="59"/>
      <c r="Y160" s="59"/>
      <c r="Z160" s="59"/>
    </row>
    <row r="161" spans="1:26" ht="18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9"/>
      <c r="X161" s="59"/>
      <c r="Y161" s="59"/>
      <c r="Z161" s="59"/>
    </row>
    <row r="162" spans="1:26" ht="18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9"/>
      <c r="X162" s="59"/>
      <c r="Y162" s="59"/>
      <c r="Z162" s="59"/>
    </row>
    <row r="163" spans="1:26" ht="18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9"/>
      <c r="X163" s="59"/>
      <c r="Y163" s="59"/>
      <c r="Z163" s="59"/>
    </row>
    <row r="164" spans="1:26" ht="18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9"/>
      <c r="X164" s="59"/>
      <c r="Y164" s="59"/>
      <c r="Z164" s="59"/>
    </row>
    <row r="165" spans="1:26" ht="18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9"/>
      <c r="X165" s="59"/>
      <c r="Y165" s="59"/>
      <c r="Z165" s="59"/>
    </row>
    <row r="166" spans="1:26" ht="18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9"/>
      <c r="X166" s="59"/>
      <c r="Y166" s="59"/>
      <c r="Z166" s="59"/>
    </row>
    <row r="167" spans="1:26" ht="18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9"/>
      <c r="X167" s="59"/>
      <c r="Y167" s="59"/>
      <c r="Z167" s="59"/>
    </row>
    <row r="168" spans="1:26" ht="18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9"/>
      <c r="X168" s="59"/>
      <c r="Y168" s="59"/>
      <c r="Z168" s="59"/>
    </row>
    <row r="169" spans="1:26" ht="18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9"/>
      <c r="X169" s="59"/>
      <c r="Y169" s="59"/>
      <c r="Z169" s="59"/>
    </row>
    <row r="170" spans="1:26" ht="18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9"/>
      <c r="X170" s="59"/>
      <c r="Y170" s="59"/>
      <c r="Z170" s="59"/>
    </row>
    <row r="171" spans="1:26" ht="18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9"/>
      <c r="X171" s="59"/>
      <c r="Y171" s="59"/>
      <c r="Z171" s="59"/>
    </row>
    <row r="172" spans="1:26" ht="18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9"/>
      <c r="X172" s="59"/>
      <c r="Y172" s="59"/>
      <c r="Z172" s="59"/>
    </row>
    <row r="173" spans="1:26" ht="18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9"/>
      <c r="X173" s="59"/>
      <c r="Y173" s="59"/>
      <c r="Z173" s="59"/>
    </row>
    <row r="174" spans="1:26" ht="18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9"/>
      <c r="X174" s="59"/>
      <c r="Y174" s="59"/>
      <c r="Z174" s="59"/>
    </row>
    <row r="175" spans="1:26" ht="18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9"/>
      <c r="X175" s="59"/>
      <c r="Y175" s="59"/>
      <c r="Z175" s="59"/>
    </row>
    <row r="176" spans="1:26" ht="18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9"/>
      <c r="X176" s="59"/>
      <c r="Y176" s="59"/>
      <c r="Z176" s="59"/>
    </row>
    <row r="177" spans="1:26" ht="18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9"/>
      <c r="X177" s="59"/>
      <c r="Y177" s="59"/>
      <c r="Z177" s="59"/>
    </row>
    <row r="178" spans="1:26" ht="18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9"/>
      <c r="X178" s="59"/>
      <c r="Y178" s="59"/>
      <c r="Z178" s="59"/>
    </row>
    <row r="179" spans="1:26" ht="18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9"/>
      <c r="X179" s="59"/>
      <c r="Y179" s="59"/>
      <c r="Z179" s="59"/>
    </row>
    <row r="180" spans="1:26" ht="18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9"/>
      <c r="X180" s="59"/>
      <c r="Y180" s="59"/>
      <c r="Z180" s="59"/>
    </row>
    <row r="181" spans="1:26" ht="18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9"/>
      <c r="X181" s="59"/>
      <c r="Y181" s="59"/>
      <c r="Z181" s="59"/>
    </row>
    <row r="182" spans="1:26" ht="18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9"/>
      <c r="X182" s="59"/>
      <c r="Y182" s="59"/>
      <c r="Z182" s="59"/>
    </row>
    <row r="183" spans="1:26" ht="18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9"/>
      <c r="X183" s="59"/>
      <c r="Y183" s="59"/>
      <c r="Z183" s="59"/>
    </row>
    <row r="184" spans="1:26" ht="18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9"/>
      <c r="X184" s="59"/>
      <c r="Y184" s="59"/>
      <c r="Z184" s="59"/>
    </row>
    <row r="185" spans="1:26" ht="18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9"/>
      <c r="X185" s="59"/>
      <c r="Y185" s="59"/>
      <c r="Z185" s="59"/>
    </row>
    <row r="186" spans="1:26" ht="18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9"/>
      <c r="X186" s="59"/>
      <c r="Y186" s="59"/>
      <c r="Z186" s="59"/>
    </row>
    <row r="187" spans="1:26" ht="18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9"/>
      <c r="X187" s="59"/>
      <c r="Y187" s="59"/>
      <c r="Z187" s="59"/>
    </row>
    <row r="188" spans="1:26" ht="18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9"/>
      <c r="X188" s="59"/>
      <c r="Y188" s="59"/>
      <c r="Z188" s="59"/>
    </row>
    <row r="189" spans="1:26" ht="18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9"/>
      <c r="X189" s="59"/>
      <c r="Y189" s="59"/>
      <c r="Z189" s="59"/>
    </row>
    <row r="190" spans="1:26" ht="18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9"/>
      <c r="X190" s="59"/>
      <c r="Y190" s="59"/>
      <c r="Z190" s="59"/>
    </row>
    <row r="191" spans="1:26" ht="18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9"/>
      <c r="X191" s="59"/>
      <c r="Y191" s="59"/>
      <c r="Z191" s="59"/>
    </row>
    <row r="192" spans="1:26" ht="18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9"/>
      <c r="X192" s="59"/>
      <c r="Y192" s="59"/>
      <c r="Z192" s="59"/>
    </row>
    <row r="193" spans="1:26" ht="18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9"/>
      <c r="X193" s="59"/>
      <c r="Y193" s="59"/>
      <c r="Z193" s="59"/>
    </row>
    <row r="194" spans="1:26" ht="18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9"/>
      <c r="X194" s="59"/>
      <c r="Y194" s="59"/>
      <c r="Z194" s="59"/>
    </row>
    <row r="195" spans="1:26" ht="18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9"/>
      <c r="X195" s="59"/>
      <c r="Y195" s="59"/>
      <c r="Z195" s="59"/>
    </row>
    <row r="196" spans="1:26" ht="18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9"/>
      <c r="X196" s="59"/>
      <c r="Y196" s="59"/>
      <c r="Z196" s="59"/>
    </row>
    <row r="197" spans="1:26" ht="18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9"/>
      <c r="X197" s="59"/>
      <c r="Y197" s="59"/>
      <c r="Z197" s="59"/>
    </row>
    <row r="198" spans="1:26" ht="18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9"/>
      <c r="X198" s="59"/>
      <c r="Y198" s="59"/>
      <c r="Z198" s="59"/>
    </row>
    <row r="199" spans="1:26" ht="18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9"/>
      <c r="X199" s="59"/>
      <c r="Y199" s="59"/>
      <c r="Z199" s="59"/>
    </row>
    <row r="200" spans="1:26" ht="18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9"/>
      <c r="X200" s="59"/>
      <c r="Y200" s="59"/>
      <c r="Z200" s="59"/>
    </row>
    <row r="201" spans="1:26" ht="18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9"/>
      <c r="X201" s="59"/>
      <c r="Y201" s="59"/>
      <c r="Z201" s="59"/>
    </row>
    <row r="202" spans="1:26" ht="18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9"/>
      <c r="X202" s="59"/>
      <c r="Y202" s="59"/>
      <c r="Z202" s="59"/>
    </row>
    <row r="203" spans="1:26" ht="18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9"/>
      <c r="X203" s="59"/>
      <c r="Y203" s="59"/>
      <c r="Z203" s="59"/>
    </row>
    <row r="204" spans="1:26" ht="18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9"/>
      <c r="X204" s="59"/>
      <c r="Y204" s="59"/>
      <c r="Z204" s="59"/>
    </row>
    <row r="205" spans="1:26" ht="18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9"/>
      <c r="X205" s="59"/>
      <c r="Y205" s="59"/>
      <c r="Z205" s="59"/>
    </row>
    <row r="206" spans="1:26" ht="18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9"/>
      <c r="X206" s="59"/>
      <c r="Y206" s="59"/>
      <c r="Z206" s="59"/>
    </row>
    <row r="207" spans="1:26" ht="18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9"/>
      <c r="X207" s="59"/>
      <c r="Y207" s="59"/>
      <c r="Z207" s="59"/>
    </row>
    <row r="208" spans="1:26" ht="18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9"/>
      <c r="X208" s="59"/>
      <c r="Y208" s="59"/>
      <c r="Z208" s="59"/>
    </row>
    <row r="209" spans="1:26" ht="18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9"/>
      <c r="X209" s="59"/>
      <c r="Y209" s="59"/>
      <c r="Z209" s="59"/>
    </row>
    <row r="210" spans="1:26" ht="18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9"/>
      <c r="X210" s="59"/>
      <c r="Y210" s="59"/>
      <c r="Z210" s="59"/>
    </row>
    <row r="211" spans="1:26" ht="18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9"/>
      <c r="X211" s="59"/>
      <c r="Y211" s="59"/>
      <c r="Z211" s="59"/>
    </row>
    <row r="212" spans="1:26" ht="18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9"/>
      <c r="X212" s="59"/>
      <c r="Y212" s="59"/>
      <c r="Z212" s="59"/>
    </row>
    <row r="213" spans="1:26" ht="18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9"/>
      <c r="X213" s="59"/>
      <c r="Y213" s="59"/>
      <c r="Z213" s="59"/>
    </row>
    <row r="214" spans="1:26" ht="18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9"/>
      <c r="X214" s="59"/>
      <c r="Y214" s="59"/>
      <c r="Z214" s="59"/>
    </row>
    <row r="215" spans="1:26" ht="18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9"/>
      <c r="X215" s="59"/>
      <c r="Y215" s="59"/>
      <c r="Z215" s="59"/>
    </row>
    <row r="216" spans="1:26" ht="18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9"/>
      <c r="X216" s="59"/>
      <c r="Y216" s="59"/>
      <c r="Z216" s="59"/>
    </row>
    <row r="217" spans="1:26" ht="18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9"/>
      <c r="X217" s="59"/>
      <c r="Y217" s="59"/>
      <c r="Z217" s="59"/>
    </row>
    <row r="218" spans="1:26" ht="18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9"/>
      <c r="X218" s="59"/>
      <c r="Y218" s="59"/>
      <c r="Z218" s="59"/>
    </row>
    <row r="219" spans="1:26" ht="18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9"/>
      <c r="X219" s="59"/>
      <c r="Y219" s="59"/>
      <c r="Z219" s="59"/>
    </row>
    <row r="220" spans="1:26" ht="18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9"/>
      <c r="X220" s="59"/>
      <c r="Y220" s="59"/>
      <c r="Z220" s="59"/>
    </row>
    <row r="221" spans="1:26" ht="15.7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5.7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5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5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5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5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5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5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5.7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5.7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5.7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5.7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5.7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5.7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5.7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5.7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5.7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5.7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5.7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5.7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5.7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5.7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5.7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5.7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5.7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5.7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5.7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5.7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5.7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5.7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5.7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5.7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5.7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5.7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5.7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5.7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5.7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5.7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5.7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5.7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5.7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5.7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5.7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5.7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5.7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5.7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5.7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5.7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5.7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5.7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5.7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5.7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5.7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5.7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5.7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5.7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5.7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5.7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5.7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5.7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5.7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5.7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5.7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5.7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5.7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5.7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5.7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5.7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5.7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5.7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5.7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5.7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5.7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5.7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5.7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5.7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5.7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5.7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5.7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5.7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5.7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5.7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5.7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5.7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5.7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5.7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5.7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5.7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5.7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5.7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5.7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5.7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5.7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5.7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5.7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5.7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5.7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5.7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5.7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5.7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5.7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5.7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5.7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5.7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5.7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5.7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5.7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5.7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5.7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5.7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5.7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5.7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5.7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5.7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5.7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5.7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5.7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5.7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5.7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5.7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5.7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5.7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5.7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5.7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5.7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5.7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5.7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5.7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5.7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5.7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5.7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5.7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5.7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5.7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5.7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5.7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5.7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5.7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5.7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5.7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5.7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5.7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5.7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5.7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5.7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5.7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5.7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5.7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5.7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5.7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5.7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5.7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5.7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5.7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5.7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5.7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5.7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5.7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5.7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5.7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5.7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5.7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5.7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5.7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5.7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5.7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5.7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5.7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5.7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5.7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5.7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5.7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5.7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5.7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5.7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5.7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5.7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5.7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5.7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5.7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5.7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5.7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5.7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5.7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5.7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5.7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5.7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5.7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5.7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5.7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5.7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5.7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5.7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5.7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5.7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5.7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5.7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5.7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5.7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5.7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5.7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5.7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5.7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5.7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5.7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5.7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5.7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5.7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5.7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5.7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5.7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5.7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5.7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5.7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5.7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5.7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5.7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5.7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5.7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5.7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5.7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5.7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5.7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5.7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5.7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5.7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5.7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5.7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5.7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5.7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5.7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5.7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5.7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5.7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5.7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5.7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5.7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5.7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5.7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5.7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5.7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5.7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5.7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5.7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5.7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5.7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5.7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5.7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5.7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5.7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5.7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5.7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5.7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5.7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5.7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5.7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5.7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5.7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5.7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5.7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5.7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5.7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5.7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5.7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5.7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5.7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5.7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5.7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5.7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5.7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5.7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5.7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5.7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5.7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5.7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5.7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5.7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5.7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5.7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5.7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5.7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5.7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5.7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5.7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5.7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5.7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5.7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5.7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5.7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5.7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5.7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5.7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5.7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5.7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5.7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5.7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5.7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5.7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5.7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5.7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5.7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5.7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5.7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5.7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5.7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5.7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5.7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5.7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5.7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5.7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5.7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5.7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5.7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5.7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5.7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5.7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5.7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5.7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5.7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5.7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5.7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5.7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5.7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5.7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5.7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5.7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5.7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5.7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5.7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5.7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5.7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5.7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5.7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5.7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5.7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5.7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5.7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5.7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5.7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5.7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5.7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5.7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5.7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5.7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5.7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5.7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5.7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5.7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5.7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5.7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5.7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5.7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5.7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5.7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5.7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5.7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5.7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5.7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5.7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5.7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5.7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5.7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5.7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5.7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5.7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5.7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5.7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5.7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5.7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5.7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5.7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5.7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5.7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5.7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5.7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5.7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5.7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5.7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5.7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5.7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5.7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5.7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5.7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5.7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5.7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5.7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5.7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5.7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5.7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5.7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5.7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5.7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5.7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5.7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5.7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5.7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5.7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5.7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5.7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5.7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5.7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5.7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5.7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5.7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5.7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5.7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5.7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5.7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5.7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5.7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5.7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5.7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5.7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5.7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5.7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5.7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5.7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5.7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5.7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5.7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5.7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5.7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5.7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5.7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5.7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5.7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5.7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5.7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5.7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5.7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5.7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5.7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5.7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5.7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5.7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5.7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5.7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5.7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5.7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5.7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5.7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5.7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5.7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5.7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5.7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5.7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5.7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5.7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5.7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5.7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5.7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5.7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5.7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5.7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5.7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5.7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5.7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5.7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5.7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5.7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5.7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5.7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5.7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5.7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5.7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5.7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5.7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5.7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5.7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5.7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5.7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5.7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5.7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5.7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5.7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5.7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5.7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5.7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5.7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5.7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5.7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5.7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5.7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5.7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5.7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5.7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5.7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5.7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5.7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5.7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5.7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5.7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5.7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5.7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5.7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5.7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5.7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5.7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5.7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5.7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5.7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5.7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5.7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5.7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5.7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5.7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5.7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5.7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5.7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5.7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5.7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5.7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5.7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5.7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5.7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5.7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5.7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5.7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5.7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5.7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5.7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5.7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5.7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5.7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5.7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5.7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5.7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5.7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5.7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5.7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5.7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5.7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5.7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5.7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5.7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5.7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5.7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5.7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5.7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5.7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5.7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5.7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5.7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5.7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5.7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5.7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5.7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5.7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5.7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5.7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5.7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5.7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5.7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5.7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5.7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5.7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5.7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5.7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5.7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5.7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5.7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5.7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5.7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5.7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5.7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5.7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5.7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5.7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5.7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5.7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5.7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5.7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5.7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5.7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5.7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5.7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5.7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5.7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5.7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5.7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5.7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5.7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5.7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5.7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5.7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5.7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5.7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5.7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5.7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5.7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5.7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5.7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5.7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5.7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5.7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5.7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5.7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5.7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5.7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5.7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5.7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5.7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5.7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5.7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5.7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5.7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5.7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5.7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5.7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5.7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5.7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5.7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5.7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5.7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5.7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5.7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5.7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5.7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5.7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5.7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5.7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5.7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5.7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5.7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5.7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5.7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5.7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5.7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5.7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5.7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5.7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5.7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5.7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5.7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5.7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5.7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5.7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5.7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5.7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5.7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5.7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5.7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5.7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5.7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5.7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5.7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5.7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5.7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5.7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5.7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5.7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5.7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5.7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5.7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5.7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5.7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5.7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5.7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5.7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5.7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5.7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5.7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5.7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5.7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5.7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5.7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5.7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5.7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5.7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5.7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5.7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5.7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5.7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5.7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5.7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5.7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5.7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5.7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5.7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5.7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5.7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5.7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5.7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5.7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5.7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5.7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5.7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5.7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5.7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5.7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5.7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5.7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5.7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5.7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5.7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5.7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5.7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5.7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5.7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5.7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5.7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5.7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5.7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5.7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5.7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5.7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5.7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5.7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5.7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5.7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5.7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5.7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5.7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5.7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5.7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5.7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5.7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5.7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5.7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5.7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5.7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5.7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5.7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5.7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5.7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5.7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5.7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5.7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5.7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5.7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5.7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5.7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5.7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5.7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5.7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5.7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5.7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5.7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5.7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5.7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5.7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5.7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5.7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5.7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5.7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5.7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5.7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5.7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5.7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5.7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5.7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5.7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5.7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5.7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5.7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5.7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5.7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5.7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5.7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5.7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5.7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5.7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5.7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5.7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5.7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5.7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5.7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5.7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5.7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5.7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5.7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5.7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5.7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5.7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5.7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5.7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5.7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5.7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5.7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5.7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hyperlinks>
    <hyperlink ref="B5" r:id="rId1" xr:uid="{00000000-0004-0000-0100-000000000000}"/>
    <hyperlink ref="C5" r:id="rId2" xr:uid="{00000000-0004-0000-0100-000001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4.3.3</vt:lpstr>
      <vt:lpstr>Informasi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2023-02-07T01:50:15Z</dcterms:modified>
</cp:coreProperties>
</file>